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elena.matkovic2\OneDrive - CARNET\JELENA 2024\FINANCIJSKI IZVJEŠTAJ\1-6\"/>
    </mc:Choice>
  </mc:AlternateContent>
  <xr:revisionPtr revIDLastSave="30" documentId="13_ncr:1_{7E875485-CF63-4EE9-9F97-713A4404F8C8}" xr6:coauthVersionLast="37" xr6:coauthVersionMax="47" xr10:uidLastSave="{D46029B5-FBF9-4D0C-8C7E-FFF2EE3379F7}"/>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F297" i="9"/>
  <c r="H296" i="9"/>
  <c r="G296" i="9"/>
  <c r="F296" i="9"/>
  <c r="E296" i="9"/>
  <c r="B296" i="9" s="1"/>
  <c r="H295" i="9"/>
  <c r="G295" i="9"/>
  <c r="E295" i="9" s="1"/>
  <c r="B295" i="9" s="1"/>
  <c r="F295" i="9"/>
  <c r="H294" i="9"/>
  <c r="G294" i="9"/>
  <c r="E294" i="9" s="1"/>
  <c r="B294" i="9" s="1"/>
  <c r="F294" i="9"/>
  <c r="H293" i="9"/>
  <c r="G293" i="9"/>
  <c r="E293" i="9" s="1"/>
  <c r="B293" i="9" s="1"/>
  <c r="F293" i="9"/>
  <c r="H292" i="9"/>
  <c r="G292" i="9"/>
  <c r="F292" i="9"/>
  <c r="H291" i="9"/>
  <c r="G291" i="9"/>
  <c r="F291" i="9"/>
  <c r="E291" i="9"/>
  <c r="B291" i="9" s="1"/>
  <c r="F290" i="9"/>
  <c r="F289" i="9"/>
  <c r="H288" i="9"/>
  <c r="G288" i="9"/>
  <c r="F288" i="9"/>
  <c r="E288" i="9"/>
  <c r="B288" i="9" s="1"/>
  <c r="H287" i="9"/>
  <c r="G287" i="9"/>
  <c r="E287" i="9" s="1"/>
  <c r="B287" i="9" s="1"/>
  <c r="F287" i="9"/>
  <c r="H286" i="9"/>
  <c r="G286" i="9"/>
  <c r="E286" i="9" s="1"/>
  <c r="B286" i="9" s="1"/>
  <c r="F286" i="9"/>
  <c r="H285" i="9"/>
  <c r="G285" i="9"/>
  <c r="F285" i="9"/>
  <c r="F284" i="9"/>
  <c r="H283" i="9"/>
  <c r="G283" i="9"/>
  <c r="F283" i="9"/>
  <c r="E283" i="9"/>
  <c r="B283" i="9" s="1"/>
  <c r="H282" i="9"/>
  <c r="G282" i="9"/>
  <c r="F282" i="9"/>
  <c r="E282" i="9"/>
  <c r="B282" i="9" s="1"/>
  <c r="H281" i="9"/>
  <c r="G281" i="9"/>
  <c r="E281" i="9" s="1"/>
  <c r="B281" i="9" s="1"/>
  <c r="F281" i="9"/>
  <c r="F280" i="9"/>
  <c r="F277" i="9" s="1"/>
  <c r="F279" i="9"/>
  <c r="F278"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F268" i="9" s="1"/>
  <c r="B268" i="9" s="1"/>
  <c r="L268" i="9"/>
  <c r="E268" i="9"/>
  <c r="M267" i="9"/>
  <c r="L267" i="9"/>
  <c r="F267" i="9" s="1"/>
  <c r="E267" i="9"/>
  <c r="M266" i="9"/>
  <c r="F266" i="9" s="1"/>
  <c r="L266" i="9"/>
  <c r="E266" i="9"/>
  <c r="B266" i="9" s="1"/>
  <c r="M265" i="9"/>
  <c r="L265" i="9"/>
  <c r="F265" i="9" s="1"/>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E259" i="9"/>
  <c r="M258" i="9"/>
  <c r="F258" i="9" s="1"/>
  <c r="L258" i="9"/>
  <c r="E258" i="9"/>
  <c r="M257" i="9"/>
  <c r="L257" i="9"/>
  <c r="F257" i="9" s="1"/>
  <c r="E257" i="9"/>
  <c r="M256" i="9"/>
  <c r="L256" i="9"/>
  <c r="F256" i="9" s="1"/>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E251" i="9"/>
  <c r="M250" i="9"/>
  <c r="F250" i="9" s="1"/>
  <c r="L250" i="9"/>
  <c r="E250" i="9"/>
  <c r="B250" i="9" s="1"/>
  <c r="M249" i="9"/>
  <c r="L249" i="9"/>
  <c r="F249" i="9" s="1"/>
  <c r="E249" i="9"/>
  <c r="M248" i="9"/>
  <c r="L248" i="9"/>
  <c r="F248" i="9" s="1"/>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E243" i="9"/>
  <c r="B243" i="9" s="1"/>
  <c r="M242" i="9"/>
  <c r="F242" i="9" s="1"/>
  <c r="L242" i="9"/>
  <c r="E242" i="9"/>
  <c r="B242" i="9" s="1"/>
  <c r="M241" i="9"/>
  <c r="L241" i="9"/>
  <c r="F241" i="9" s="1"/>
  <c r="E241" i="9"/>
  <c r="M240" i="9"/>
  <c r="L240" i="9"/>
  <c r="F240" i="9" s="1"/>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E235" i="9"/>
  <c r="M234" i="9"/>
  <c r="F234" i="9" s="1"/>
  <c r="L234" i="9"/>
  <c r="E234" i="9"/>
  <c r="M233" i="9"/>
  <c r="L233" i="9"/>
  <c r="F233" i="9" s="1"/>
  <c r="E233" i="9"/>
  <c r="B233" i="9" s="1"/>
  <c r="M232" i="9"/>
  <c r="L232" i="9"/>
  <c r="F232" i="9" s="1"/>
  <c r="B232" i="9" s="1"/>
  <c r="E232" i="9"/>
  <c r="M231" i="9"/>
  <c r="L231" i="9"/>
  <c r="F231" i="9" s="1"/>
  <c r="B231" i="9" s="1"/>
  <c r="E231" i="9"/>
  <c r="M230" i="9"/>
  <c r="L230" i="9"/>
  <c r="F230" i="9"/>
  <c r="E230" i="9"/>
  <c r="B230" i="9"/>
  <c r="M229" i="9"/>
  <c r="L229" i="9"/>
  <c r="F229" i="9"/>
  <c r="E229" i="9"/>
  <c r="B229" i="9" s="1"/>
  <c r="M228" i="9"/>
  <c r="L228" i="9"/>
  <c r="F228" i="9"/>
  <c r="B228" i="9" s="1"/>
  <c r="E228" i="9"/>
  <c r="M227" i="9"/>
  <c r="L227" i="9"/>
  <c r="F227" i="9" s="1"/>
  <c r="E227" i="9"/>
  <c r="M226" i="9"/>
  <c r="F226" i="9" s="1"/>
  <c r="L226" i="9"/>
  <c r="E226" i="9"/>
  <c r="B226" i="9" s="1"/>
  <c r="M225" i="9"/>
  <c r="L225" i="9"/>
  <c r="F225" i="9" s="1"/>
  <c r="E225" i="9"/>
  <c r="M224" i="9"/>
  <c r="L224" i="9"/>
  <c r="F224" i="9" s="1"/>
  <c r="B224" i="9" s="1"/>
  <c r="E224" i="9"/>
  <c r="M223" i="9"/>
  <c r="L223" i="9"/>
  <c r="E223" i="9"/>
  <c r="M222" i="9"/>
  <c r="L222" i="9"/>
  <c r="F222" i="9"/>
  <c r="E222" i="9"/>
  <c r="B222" i="9"/>
  <c r="M221" i="9"/>
  <c r="F221" i="9" s="1"/>
  <c r="L221" i="9"/>
  <c r="E221" i="9"/>
  <c r="M220" i="9"/>
  <c r="F220" i="9" s="1"/>
  <c r="B220" i="9" s="1"/>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E151" i="9" s="1"/>
  <c r="B151" i="9" s="1"/>
  <c r="G151" i="9"/>
  <c r="F151" i="9"/>
  <c r="H150" i="9"/>
  <c r="G150" i="9"/>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E135" i="9" s="1"/>
  <c r="B135" i="9" s="1"/>
  <c r="G135" i="9"/>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E127" i="9" s="1"/>
  <c r="B127" i="9" s="1"/>
  <c r="G127" i="9"/>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E111" i="9" s="1"/>
  <c r="B111" i="9" s="1"/>
  <c r="G111" i="9"/>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E103" i="9" s="1"/>
  <c r="B103" i="9" s="1"/>
  <c r="G103" i="9"/>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E95" i="9" s="1"/>
  <c r="B95" i="9" s="1"/>
  <c r="G95" i="9"/>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E87" i="9" s="1"/>
  <c r="B87" i="9" s="1"/>
  <c r="G87" i="9"/>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E79" i="9" s="1"/>
  <c r="B79" i="9" s="1"/>
  <c r="G79" i="9"/>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E71" i="9" s="1"/>
  <c r="B71" i="9" s="1"/>
  <c r="G71" i="9"/>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E63" i="9" s="1"/>
  <c r="B63" i="9" s="1"/>
  <c r="G63" i="9"/>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E55" i="9" s="1"/>
  <c r="B55" i="9" s="1"/>
  <c r="G55" i="9"/>
  <c r="F55" i="9"/>
  <c r="H54" i="9"/>
  <c r="G54" i="9"/>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E47" i="9" s="1"/>
  <c r="B47" i="9" s="1"/>
  <c r="G47" i="9"/>
  <c r="F47" i="9"/>
  <c r="H46" i="9"/>
  <c r="G46" i="9"/>
  <c r="E46" i="9" s="1"/>
  <c r="B46" i="9" s="1"/>
  <c r="F46" i="9"/>
  <c r="H45" i="9"/>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E38" i="9" s="1"/>
  <c r="B38" i="9" s="1"/>
  <c r="F38" i="9"/>
  <c r="H37" i="9"/>
  <c r="G37" i="9"/>
  <c r="F37" i="9"/>
  <c r="E37" i="9"/>
  <c r="B37" i="9"/>
  <c r="H36" i="9"/>
  <c r="G36" i="9"/>
  <c r="E36" i="9" s="1"/>
  <c r="B36" i="9" s="1"/>
  <c r="F36" i="9"/>
  <c r="H35" i="9"/>
  <c r="G35" i="9"/>
  <c r="F35" i="9"/>
  <c r="E35" i="9"/>
  <c r="B35" i="9" s="1"/>
  <c r="H34" i="9"/>
  <c r="E34" i="9" s="1"/>
  <c r="B34" i="9" s="1"/>
  <c r="G34" i="9"/>
  <c r="F34" i="9"/>
  <c r="H33" i="9"/>
  <c r="G33" i="9"/>
  <c r="F33" i="9"/>
  <c r="H32" i="9"/>
  <c r="G32" i="9"/>
  <c r="F32" i="9"/>
  <c r="H31" i="9"/>
  <c r="G31" i="9"/>
  <c r="E31" i="9" s="1"/>
  <c r="B31" i="9" s="1"/>
  <c r="F31" i="9"/>
  <c r="H30" i="9"/>
  <c r="G30" i="9"/>
  <c r="F30" i="9"/>
  <c r="H29" i="9"/>
  <c r="G29" i="9"/>
  <c r="F29" i="9"/>
  <c r="E29" i="9"/>
  <c r="B29" i="9"/>
  <c r="H28" i="9"/>
  <c r="G28" i="9"/>
  <c r="E28" i="9" s="1"/>
  <c r="B28" i="9" s="1"/>
  <c r="F28" i="9"/>
  <c r="H27" i="9"/>
  <c r="G27" i="9"/>
  <c r="E27" i="9" s="1"/>
  <c r="B27" i="9" s="1"/>
  <c r="F27" i="9"/>
  <c r="H26" i="9"/>
  <c r="E26" i="9" s="1"/>
  <c r="B26" i="9" s="1"/>
  <c r="G26" i="9"/>
  <c r="F26" i="9"/>
  <c r="H25" i="9"/>
  <c r="G25" i="9"/>
  <c r="E25" i="9" s="1"/>
  <c r="B25" i="9" s="1"/>
  <c r="F25" i="9"/>
  <c r="H24" i="9"/>
  <c r="G24" i="9"/>
  <c r="F24" i="9"/>
  <c r="E24" i="9"/>
  <c r="B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C1501" i="1" s="1"/>
  <c r="G1501" i="1" s="1"/>
  <c r="D18" i="8"/>
  <c r="D8" i="8"/>
  <c r="D6" i="8" s="1"/>
  <c r="C1481" i="1" s="1"/>
  <c r="E44" i="7"/>
  <c r="D44" i="7"/>
  <c r="E39" i="7"/>
  <c r="E38" i="7" s="1"/>
  <c r="I31" i="3" s="1"/>
  <c r="D39" i="7"/>
  <c r="D38" i="7" s="1"/>
  <c r="E30" i="7"/>
  <c r="D30" i="7"/>
  <c r="E23" i="7"/>
  <c r="E22" i="7" s="1"/>
  <c r="D23" i="7"/>
  <c r="D22" i="7" s="1"/>
  <c r="E14" i="7"/>
  <c r="D14" i="7"/>
  <c r="E7" i="7"/>
  <c r="D7" i="7"/>
  <c r="D6" i="7" s="1"/>
  <c r="D5" i="7" s="1"/>
  <c r="G315" i="9" s="1"/>
  <c r="E315" i="9" s="1"/>
  <c r="E6" i="7"/>
  <c r="E5" i="7" s="1"/>
  <c r="I29" i="3"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E238" i="5"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F177"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D594" i="4"/>
  <c r="D593" i="4"/>
  <c r="F592" i="4"/>
  <c r="F591" i="4"/>
  <c r="F590" i="4"/>
  <c r="E590" i="4"/>
  <c r="D590" i="4"/>
  <c r="F589" i="4"/>
  <c r="F588" i="4"/>
  <c r="E587" i="4"/>
  <c r="D587" i="4"/>
  <c r="F587" i="4" s="1"/>
  <c r="F586" i="4"/>
  <c r="F585" i="4"/>
  <c r="E585" i="4"/>
  <c r="D585" i="4"/>
  <c r="F584" i="4"/>
  <c r="F583" i="4"/>
  <c r="F582" i="4"/>
  <c r="F581" i="4"/>
  <c r="E581" i="4"/>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F417" i="4"/>
  <c r="E417" i="4"/>
  <c r="D417" i="4"/>
  <c r="E416" i="4"/>
  <c r="F416" i="4" s="1"/>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F202" i="4" s="1"/>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c r="F138" i="4"/>
  <c r="F137" i="4"/>
  <c r="F136" i="4"/>
  <c r="F135" i="4"/>
  <c r="E134" i="4"/>
  <c r="F134" i="4" s="1"/>
  <c r="D134" i="4"/>
  <c r="D133"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E51" i="4"/>
  <c r="E50" i="4" s="1"/>
  <c r="D46" i="1" s="1"/>
  <c r="H46" i="1" s="1"/>
  <c r="D51" i="4"/>
  <c r="D50" i="4" s="1"/>
  <c r="F49" i="4"/>
  <c r="F48" i="4"/>
  <c r="F47" i="4"/>
  <c r="F46" i="4"/>
  <c r="F45" i="4"/>
  <c r="E45" i="4"/>
  <c r="E44" i="4" s="1"/>
  <c r="D45" i="4"/>
  <c r="D44" i="4"/>
  <c r="F44" i="4" s="1"/>
  <c r="F43" i="4"/>
  <c r="F42" i="4"/>
  <c r="F41" i="4"/>
  <c r="F40" i="4"/>
  <c r="E40" i="4"/>
  <c r="D40" i="4"/>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G1580" i="1"/>
  <c r="C1580" i="1"/>
  <c r="H1580" i="1" s="1"/>
  <c r="H1579" i="1"/>
  <c r="G1579" i="1"/>
  <c r="C1579" i="1"/>
  <c r="G1578" i="1"/>
  <c r="C1578" i="1"/>
  <c r="H1578" i="1" s="1"/>
  <c r="H1577" i="1"/>
  <c r="C1577" i="1"/>
  <c r="G1577" i="1" s="1"/>
  <c r="C1576" i="1"/>
  <c r="G1576" i="1" s="1"/>
  <c r="H1575" i="1"/>
  <c r="G1575" i="1"/>
  <c r="C1575" i="1"/>
  <c r="H1574" i="1"/>
  <c r="C1574" i="1"/>
  <c r="G1574" i="1" s="1"/>
  <c r="C1573" i="1"/>
  <c r="H1573" i="1" s="1"/>
  <c r="H1572" i="1"/>
  <c r="G1572" i="1"/>
  <c r="C1572" i="1"/>
  <c r="H1571" i="1"/>
  <c r="C1571" i="1"/>
  <c r="G1571" i="1" s="1"/>
  <c r="C1570" i="1"/>
  <c r="H1570" i="1" s="1"/>
  <c r="C1569" i="1"/>
  <c r="H1568" i="1"/>
  <c r="G1568" i="1"/>
  <c r="C1568" i="1"/>
  <c r="G1567" i="1"/>
  <c r="C1567" i="1"/>
  <c r="H1567" i="1" s="1"/>
  <c r="G1566" i="1"/>
  <c r="C1566" i="1"/>
  <c r="H1566" i="1" s="1"/>
  <c r="H1565" i="1"/>
  <c r="C1565" i="1"/>
  <c r="G1565" i="1" s="1"/>
  <c r="H1564" i="1"/>
  <c r="G1564" i="1"/>
  <c r="C1564" i="1"/>
  <c r="H1563" i="1"/>
  <c r="C1563" i="1"/>
  <c r="G1563" i="1" s="1"/>
  <c r="C1562" i="1"/>
  <c r="H1562" i="1" s="1"/>
  <c r="C1561" i="1"/>
  <c r="H1560" i="1"/>
  <c r="G1560" i="1"/>
  <c r="C1560" i="1"/>
  <c r="G1559" i="1"/>
  <c r="C1559" i="1"/>
  <c r="H1559" i="1" s="1"/>
  <c r="G1558" i="1"/>
  <c r="C1558" i="1"/>
  <c r="H1558" i="1" s="1"/>
  <c r="H1557" i="1"/>
  <c r="C1557" i="1"/>
  <c r="G1557" i="1" s="1"/>
  <c r="H1556" i="1"/>
  <c r="G1556" i="1"/>
  <c r="C1556" i="1"/>
  <c r="H1555" i="1"/>
  <c r="C1555" i="1"/>
  <c r="G1555" i="1" s="1"/>
  <c r="C1554" i="1"/>
  <c r="H1554" i="1" s="1"/>
  <c r="C1553" i="1"/>
  <c r="H1552" i="1"/>
  <c r="G1552" i="1"/>
  <c r="C1552" i="1"/>
  <c r="G1551" i="1"/>
  <c r="C1551" i="1"/>
  <c r="H1551" i="1" s="1"/>
  <c r="G1550" i="1"/>
  <c r="C1550" i="1"/>
  <c r="H1550" i="1" s="1"/>
  <c r="H1549" i="1"/>
  <c r="C1549" i="1"/>
  <c r="G1549" i="1" s="1"/>
  <c r="H1548" i="1"/>
  <c r="G1548" i="1"/>
  <c r="C1548" i="1"/>
  <c r="H1547" i="1"/>
  <c r="C1547" i="1"/>
  <c r="G1547" i="1" s="1"/>
  <c r="C1546" i="1"/>
  <c r="H1546" i="1" s="1"/>
  <c r="C1545" i="1"/>
  <c r="H1544" i="1"/>
  <c r="G1544" i="1"/>
  <c r="C1544" i="1"/>
  <c r="G1543" i="1"/>
  <c r="C1543" i="1"/>
  <c r="H1543" i="1" s="1"/>
  <c r="G1542" i="1"/>
  <c r="C1542" i="1"/>
  <c r="H1542" i="1" s="1"/>
  <c r="H1541" i="1"/>
  <c r="C1541" i="1"/>
  <c r="G1541" i="1" s="1"/>
  <c r="H1540" i="1"/>
  <c r="G1540" i="1"/>
  <c r="C1540" i="1"/>
  <c r="H1539" i="1"/>
  <c r="C1539" i="1"/>
  <c r="G1539" i="1" s="1"/>
  <c r="C1538" i="1"/>
  <c r="H1538" i="1" s="1"/>
  <c r="C1537" i="1"/>
  <c r="H1536" i="1"/>
  <c r="G1536" i="1"/>
  <c r="C1536" i="1"/>
  <c r="G1535" i="1"/>
  <c r="C1535" i="1"/>
  <c r="H1535" i="1" s="1"/>
  <c r="G1534" i="1"/>
  <c r="C1534" i="1"/>
  <c r="H1534" i="1" s="1"/>
  <c r="H1533" i="1"/>
  <c r="C1533" i="1"/>
  <c r="G1533" i="1" s="1"/>
  <c r="H1532" i="1"/>
  <c r="G1532" i="1"/>
  <c r="C1532" i="1"/>
  <c r="H1531" i="1"/>
  <c r="C1531" i="1"/>
  <c r="G1531" i="1" s="1"/>
  <c r="C1530" i="1"/>
  <c r="H1530" i="1" s="1"/>
  <c r="C1529" i="1"/>
  <c r="H1528" i="1"/>
  <c r="G1528" i="1"/>
  <c r="C1528" i="1"/>
  <c r="G1527" i="1"/>
  <c r="C1527" i="1"/>
  <c r="H1527" i="1" s="1"/>
  <c r="G1526" i="1"/>
  <c r="C1526" i="1"/>
  <c r="H1526" i="1" s="1"/>
  <c r="H1525" i="1"/>
  <c r="C1525" i="1"/>
  <c r="G1525" i="1" s="1"/>
  <c r="H1523" i="1"/>
  <c r="C1523" i="1"/>
  <c r="G1523" i="1" s="1"/>
  <c r="C1522" i="1"/>
  <c r="H1522" i="1" s="1"/>
  <c r="C1521" i="1"/>
  <c r="H1520" i="1"/>
  <c r="G1520" i="1"/>
  <c r="C1520" i="1"/>
  <c r="G1519" i="1"/>
  <c r="C1519" i="1"/>
  <c r="H1519" i="1" s="1"/>
  <c r="H1516" i="1"/>
  <c r="G1516" i="1"/>
  <c r="C1516" i="1"/>
  <c r="C1515" i="1"/>
  <c r="G1515" i="1" s="1"/>
  <c r="C1514" i="1"/>
  <c r="H1514" i="1" s="1"/>
  <c r="C1513" i="1"/>
  <c r="H1512" i="1"/>
  <c r="G1512" i="1"/>
  <c r="C1512" i="1"/>
  <c r="C1511" i="1"/>
  <c r="H1511" i="1" s="1"/>
  <c r="C1510" i="1"/>
  <c r="H1510" i="1" s="1"/>
  <c r="C1509" i="1"/>
  <c r="G1509" i="1" s="1"/>
  <c r="H1508" i="1"/>
  <c r="G1508" i="1"/>
  <c r="C1508" i="1"/>
  <c r="H1507" i="1"/>
  <c r="C1507" i="1"/>
  <c r="G1507" i="1" s="1"/>
  <c r="C1506" i="1"/>
  <c r="H1506" i="1" s="1"/>
  <c r="C1505" i="1"/>
  <c r="G1504" i="1"/>
  <c r="C1504" i="1"/>
  <c r="H1504" i="1" s="1"/>
  <c r="C1503" i="1"/>
  <c r="H1503" i="1" s="1"/>
  <c r="G1502" i="1"/>
  <c r="C1502" i="1"/>
  <c r="H1502" i="1" s="1"/>
  <c r="H1500" i="1"/>
  <c r="G1500" i="1"/>
  <c r="C1500" i="1"/>
  <c r="C1498" i="1"/>
  <c r="H1498" i="1" s="1"/>
  <c r="C1497" i="1"/>
  <c r="H1496" i="1"/>
  <c r="G1496" i="1"/>
  <c r="C1496" i="1"/>
  <c r="G1495" i="1"/>
  <c r="C1495" i="1"/>
  <c r="H1495" i="1" s="1"/>
  <c r="G1494" i="1"/>
  <c r="C1494" i="1"/>
  <c r="H1494" i="1" s="1"/>
  <c r="H1493" i="1"/>
  <c r="C1493" i="1"/>
  <c r="G1493" i="1" s="1"/>
  <c r="H1492" i="1"/>
  <c r="G1492" i="1"/>
  <c r="C1492" i="1"/>
  <c r="C1491" i="1"/>
  <c r="G1491" i="1" s="1"/>
  <c r="C1490" i="1"/>
  <c r="H1490" i="1" s="1"/>
  <c r="C1489" i="1"/>
  <c r="H1488" i="1"/>
  <c r="G1488" i="1"/>
  <c r="C1488" i="1"/>
  <c r="G1487" i="1"/>
  <c r="C1487" i="1"/>
  <c r="H1487" i="1" s="1"/>
  <c r="G1486" i="1"/>
  <c r="C1486" i="1"/>
  <c r="H1486" i="1" s="1"/>
  <c r="C1485" i="1"/>
  <c r="G1485" i="1" s="1"/>
  <c r="C1484" i="1"/>
  <c r="H1484" i="1" s="1"/>
  <c r="C1483" i="1"/>
  <c r="G1483" i="1" s="1"/>
  <c r="C1482" i="1"/>
  <c r="H1482" i="1" s="1"/>
  <c r="H1480" i="1"/>
  <c r="G1480" i="1"/>
  <c r="C1480" i="1"/>
  <c r="D1479" i="1"/>
  <c r="C1479" i="1"/>
  <c r="G1479" i="1" s="1"/>
  <c r="J1478" i="1"/>
  <c r="G1478" i="1"/>
  <c r="I1478" i="1" s="1"/>
  <c r="D1478" i="1"/>
  <c r="H1478" i="1" s="1"/>
  <c r="C1478" i="1"/>
  <c r="J1477" i="1"/>
  <c r="H1477" i="1"/>
  <c r="D1477" i="1"/>
  <c r="C1477" i="1"/>
  <c r="G1477" i="1" s="1"/>
  <c r="I1477" i="1" s="1"/>
  <c r="H1476" i="1"/>
  <c r="D1476" i="1"/>
  <c r="G1476" i="1" s="1"/>
  <c r="I1476" i="1" s="1"/>
  <c r="C1476" i="1"/>
  <c r="G1475" i="1"/>
  <c r="D1475" i="1"/>
  <c r="H1475" i="1" s="1"/>
  <c r="C1475" i="1"/>
  <c r="J1474" i="1"/>
  <c r="H1474" i="1"/>
  <c r="D1474" i="1"/>
  <c r="C1474" i="1"/>
  <c r="G1474" i="1" s="1"/>
  <c r="I1474" i="1" s="1"/>
  <c r="H1473" i="1"/>
  <c r="D1473" i="1"/>
  <c r="G1473" i="1" s="1"/>
  <c r="C1473" i="1"/>
  <c r="D1472" i="1"/>
  <c r="C1472" i="1"/>
  <c r="J1471" i="1"/>
  <c r="G1471" i="1"/>
  <c r="D1471" i="1"/>
  <c r="H1471" i="1" s="1"/>
  <c r="C1471" i="1"/>
  <c r="H1470" i="1"/>
  <c r="D1470" i="1"/>
  <c r="G1470" i="1" s="1"/>
  <c r="C1470" i="1"/>
  <c r="G1469" i="1"/>
  <c r="D1469" i="1"/>
  <c r="H1469" i="1" s="1"/>
  <c r="C1469" i="1"/>
  <c r="J1468" i="1"/>
  <c r="H1468" i="1"/>
  <c r="D1468" i="1"/>
  <c r="C1468" i="1"/>
  <c r="G1468" i="1" s="1"/>
  <c r="I1468" i="1" s="1"/>
  <c r="H1467" i="1"/>
  <c r="D1467" i="1"/>
  <c r="G1467" i="1" s="1"/>
  <c r="C1467" i="1"/>
  <c r="D1466" i="1"/>
  <c r="C1466" i="1"/>
  <c r="G1466" i="1" s="1"/>
  <c r="J1465" i="1"/>
  <c r="G1465" i="1"/>
  <c r="D1465" i="1"/>
  <c r="H1465" i="1" s="1"/>
  <c r="C1465" i="1"/>
  <c r="J1464" i="1"/>
  <c r="H1464" i="1"/>
  <c r="D1464" i="1"/>
  <c r="C1464" i="1"/>
  <c r="G1464" i="1" s="1"/>
  <c r="I1464" i="1" s="1"/>
  <c r="H1463" i="1"/>
  <c r="D1463" i="1"/>
  <c r="C1463" i="1"/>
  <c r="D1462" i="1"/>
  <c r="C1462" i="1"/>
  <c r="H1461" i="1"/>
  <c r="D1461" i="1"/>
  <c r="C1461" i="1"/>
  <c r="G1461" i="1" s="1"/>
  <c r="H1460" i="1"/>
  <c r="D1460" i="1"/>
  <c r="C1460" i="1"/>
  <c r="D1459" i="1"/>
  <c r="C1459" i="1"/>
  <c r="J1458" i="1"/>
  <c r="G1458" i="1"/>
  <c r="D1458" i="1"/>
  <c r="H1458" i="1" s="1"/>
  <c r="C1458" i="1"/>
  <c r="J1457" i="1"/>
  <c r="H1457" i="1"/>
  <c r="D1457" i="1"/>
  <c r="C1457" i="1"/>
  <c r="G1457" i="1" s="1"/>
  <c r="H1456" i="1"/>
  <c r="D1456" i="1"/>
  <c r="C1456" i="1"/>
  <c r="D1455" i="1"/>
  <c r="C1455" i="1"/>
  <c r="H1454" i="1"/>
  <c r="D1454" i="1"/>
  <c r="C1454" i="1"/>
  <c r="G1454" i="1" s="1"/>
  <c r="D1453" i="1"/>
  <c r="C1453" i="1"/>
  <c r="J1452" i="1"/>
  <c r="G1452" i="1"/>
  <c r="I1452" i="1" s="1"/>
  <c r="D1452" i="1"/>
  <c r="H1452" i="1" s="1"/>
  <c r="C1452" i="1"/>
  <c r="J1451" i="1"/>
  <c r="H1451" i="1"/>
  <c r="D1451" i="1"/>
  <c r="C1451" i="1"/>
  <c r="G1451" i="1" s="1"/>
  <c r="H1450" i="1"/>
  <c r="D1450" i="1"/>
  <c r="C1450" i="1"/>
  <c r="D1449" i="1"/>
  <c r="C1449" i="1"/>
  <c r="G1449" i="1" s="1"/>
  <c r="J1448" i="1"/>
  <c r="G1448" i="1"/>
  <c r="I1448" i="1" s="1"/>
  <c r="D1448" i="1"/>
  <c r="H1448" i="1" s="1"/>
  <c r="C1448" i="1"/>
  <c r="J1447" i="1"/>
  <c r="H1447" i="1"/>
  <c r="D1447" i="1"/>
  <c r="C1447" i="1"/>
  <c r="G1447" i="1" s="1"/>
  <c r="I1447" i="1" s="1"/>
  <c r="D1446" i="1"/>
  <c r="C1446" i="1"/>
  <c r="D1445" i="1"/>
  <c r="C1445" i="1"/>
  <c r="J1444" i="1"/>
  <c r="D1444" i="1"/>
  <c r="C1444" i="1"/>
  <c r="H1444" i="1" s="1"/>
  <c r="H1443" i="1"/>
  <c r="G1443" i="1"/>
  <c r="I1443" i="1" s="1"/>
  <c r="D1443" i="1"/>
  <c r="C1443" i="1"/>
  <c r="J1443" i="1" s="1"/>
  <c r="D1442" i="1"/>
  <c r="C1442" i="1"/>
  <c r="D1441" i="1"/>
  <c r="C1441" i="1"/>
  <c r="J1440" i="1"/>
  <c r="D1440" i="1"/>
  <c r="C1440" i="1"/>
  <c r="H1440" i="1" s="1"/>
  <c r="H1439" i="1"/>
  <c r="G1439" i="1"/>
  <c r="I1439" i="1" s="1"/>
  <c r="D1439" i="1"/>
  <c r="C1439" i="1"/>
  <c r="J1439" i="1" s="1"/>
  <c r="D1438" i="1"/>
  <c r="C1438" i="1"/>
  <c r="H1437" i="1"/>
  <c r="G1437" i="1"/>
  <c r="D1437" i="1"/>
  <c r="C1437" i="1"/>
  <c r="D1436" i="1"/>
  <c r="C1436"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D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H1308" i="1"/>
  <c r="D1308" i="1"/>
  <c r="C1308" i="1"/>
  <c r="G1308" i="1" s="1"/>
  <c r="H1307" i="1"/>
  <c r="G1307" i="1"/>
  <c r="D1307" i="1"/>
  <c r="C1307" i="1"/>
  <c r="H1306" i="1"/>
  <c r="D1306" i="1"/>
  <c r="C1306" i="1"/>
  <c r="G1306" i="1" s="1"/>
  <c r="H1305" i="1"/>
  <c r="G1305" i="1"/>
  <c r="D1305" i="1"/>
  <c r="C1305" i="1"/>
  <c r="D1304" i="1"/>
  <c r="C1304" i="1"/>
  <c r="G1304" i="1" s="1"/>
  <c r="H1303" i="1"/>
  <c r="G1303" i="1"/>
  <c r="D1303" i="1"/>
  <c r="C1303" i="1"/>
  <c r="D1302" i="1"/>
  <c r="C1302" i="1"/>
  <c r="G1302" i="1" s="1"/>
  <c r="H1301" i="1"/>
  <c r="G1301" i="1"/>
  <c r="D1301" i="1"/>
  <c r="C1301" i="1"/>
  <c r="H1300" i="1"/>
  <c r="D1300" i="1"/>
  <c r="C1300" i="1"/>
  <c r="G1300" i="1" s="1"/>
  <c r="H1299" i="1"/>
  <c r="G1299" i="1"/>
  <c r="D1299" i="1"/>
  <c r="C1299"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D1212" i="1"/>
  <c r="C1212" i="1"/>
  <c r="G1212" i="1" s="1"/>
  <c r="H1211" i="1"/>
  <c r="G1211" i="1"/>
  <c r="D1211" i="1"/>
  <c r="C1211" i="1"/>
  <c r="D1210" i="1"/>
  <c r="C1210" i="1"/>
  <c r="G1210" i="1" s="1"/>
  <c r="H1209" i="1"/>
  <c r="G1209" i="1"/>
  <c r="D1209" i="1"/>
  <c r="C1209" i="1"/>
  <c r="D1208" i="1"/>
  <c r="C1208" i="1"/>
  <c r="G1208" i="1" s="1"/>
  <c r="H1207" i="1"/>
  <c r="G1207" i="1"/>
  <c r="D1207" i="1"/>
  <c r="C1207" i="1"/>
  <c r="D1206" i="1"/>
  <c r="C1206" i="1"/>
  <c r="G1206" i="1" s="1"/>
  <c r="H1205" i="1"/>
  <c r="G1205" i="1"/>
  <c r="D1205" i="1"/>
  <c r="C1205" i="1"/>
  <c r="D1204" i="1"/>
  <c r="C1204" i="1"/>
  <c r="G1204" i="1" s="1"/>
  <c r="H1203" i="1"/>
  <c r="G1203" i="1"/>
  <c r="D1203" i="1"/>
  <c r="C1203" i="1"/>
  <c r="D1202" i="1"/>
  <c r="C1202" i="1"/>
  <c r="G1202" i="1" s="1"/>
  <c r="H1201" i="1"/>
  <c r="G1201" i="1"/>
  <c r="D1201" i="1"/>
  <c r="C1201" i="1"/>
  <c r="D1200" i="1"/>
  <c r="C1200" i="1"/>
  <c r="G1200" i="1" s="1"/>
  <c r="H1199" i="1"/>
  <c r="G1199" i="1"/>
  <c r="D1199" i="1"/>
  <c r="C1199" i="1"/>
  <c r="D1198" i="1"/>
  <c r="C1198" i="1"/>
  <c r="G1198" i="1" s="1"/>
  <c r="H1197" i="1"/>
  <c r="G1197" i="1"/>
  <c r="D1197" i="1"/>
  <c r="C1197" i="1"/>
  <c r="D1196" i="1"/>
  <c r="C1196" i="1"/>
  <c r="G1196" i="1" s="1"/>
  <c r="H1195" i="1"/>
  <c r="G1195" i="1"/>
  <c r="D1195" i="1"/>
  <c r="C1195" i="1"/>
  <c r="D1194" i="1"/>
  <c r="C1194" i="1"/>
  <c r="G1194" i="1" s="1"/>
  <c r="D1193" i="1"/>
  <c r="C1193" i="1"/>
  <c r="H1193" i="1" s="1"/>
  <c r="D1192" i="1"/>
  <c r="C1192" i="1"/>
  <c r="G1192" i="1" s="1"/>
  <c r="D1191" i="1"/>
  <c r="C1191" i="1"/>
  <c r="H1191" i="1" s="1"/>
  <c r="D1190" i="1"/>
  <c r="C1190" i="1"/>
  <c r="G1190" i="1" s="1"/>
  <c r="D1189" i="1"/>
  <c r="C1189" i="1"/>
  <c r="H1189" i="1" s="1"/>
  <c r="D1188" i="1"/>
  <c r="C1188" i="1"/>
  <c r="G1188" i="1" s="1"/>
  <c r="D1187" i="1"/>
  <c r="C1187" i="1"/>
  <c r="H1187" i="1" s="1"/>
  <c r="D1186" i="1"/>
  <c r="C1186" i="1"/>
  <c r="G1186" i="1" s="1"/>
  <c r="D1185" i="1"/>
  <c r="C1185" i="1"/>
  <c r="H1185" i="1" s="1"/>
  <c r="D1184" i="1"/>
  <c r="C1184" i="1"/>
  <c r="G1184" i="1" s="1"/>
  <c r="D1183" i="1"/>
  <c r="D1182" i="1"/>
  <c r="C1182" i="1"/>
  <c r="G1182" i="1" s="1"/>
  <c r="D1181" i="1"/>
  <c r="C1181" i="1"/>
  <c r="H1181" i="1" s="1"/>
  <c r="D1180" i="1"/>
  <c r="C1180" i="1"/>
  <c r="G1180" i="1" s="1"/>
  <c r="D1179" i="1"/>
  <c r="C1179" i="1"/>
  <c r="H1179" i="1" s="1"/>
  <c r="D1178" i="1"/>
  <c r="C1178" i="1"/>
  <c r="G1178" i="1" s="1"/>
  <c r="D1177" i="1"/>
  <c r="C1177" i="1"/>
  <c r="H1177" i="1" s="1"/>
  <c r="D1176" i="1"/>
  <c r="C1176" i="1"/>
  <c r="G1176" i="1" s="1"/>
  <c r="D1175" i="1"/>
  <c r="C1175" i="1"/>
  <c r="H1175" i="1" s="1"/>
  <c r="D1174" i="1"/>
  <c r="C1174" i="1"/>
  <c r="D1173" i="1"/>
  <c r="C1173" i="1"/>
  <c r="H1173" i="1" s="1"/>
  <c r="D1172" i="1"/>
  <c r="C1172" i="1"/>
  <c r="D1171" i="1"/>
  <c r="C1171" i="1"/>
  <c r="H1171" i="1" s="1"/>
  <c r="D1170" i="1"/>
  <c r="C1170" i="1"/>
  <c r="D1169" i="1"/>
  <c r="C1169" i="1"/>
  <c r="H1169" i="1" s="1"/>
  <c r="D1168" i="1"/>
  <c r="C1168" i="1"/>
  <c r="D1167" i="1"/>
  <c r="C1167" i="1"/>
  <c r="H1167" i="1" s="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H1140" i="1"/>
  <c r="D1140" i="1"/>
  <c r="C1140" i="1"/>
  <c r="G1140" i="1" s="1"/>
  <c r="D1139" i="1"/>
  <c r="C1139" i="1"/>
  <c r="H1138" i="1"/>
  <c r="D1138" i="1"/>
  <c r="C1138" i="1"/>
  <c r="G1138" i="1" s="1"/>
  <c r="D1137" i="1"/>
  <c r="C1137" i="1"/>
  <c r="D1136" i="1"/>
  <c r="C1136" i="1"/>
  <c r="G1136" i="1" s="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G1125" i="1" s="1"/>
  <c r="D1124" i="1"/>
  <c r="H1123" i="1"/>
  <c r="D1123" i="1"/>
  <c r="C1123" i="1"/>
  <c r="G1123" i="1" s="1"/>
  <c r="H1122" i="1"/>
  <c r="D1122" i="1"/>
  <c r="C1122" i="1"/>
  <c r="G1122" i="1" s="1"/>
  <c r="D1121" i="1"/>
  <c r="C1121" i="1"/>
  <c r="G1121" i="1" s="1"/>
  <c r="D1120" i="1"/>
  <c r="C1120" i="1"/>
  <c r="G1120" i="1" s="1"/>
  <c r="H1119" i="1"/>
  <c r="D1119" i="1"/>
  <c r="C1119" i="1"/>
  <c r="G1119" i="1" s="1"/>
  <c r="H1118" i="1"/>
  <c r="D1118" i="1"/>
  <c r="C1118" i="1"/>
  <c r="G1118" i="1" s="1"/>
  <c r="D1117" i="1"/>
  <c r="C1117" i="1"/>
  <c r="G1117" i="1" s="1"/>
  <c r="D1116" i="1"/>
  <c r="C1116" i="1"/>
  <c r="G1116" i="1" s="1"/>
  <c r="H1115" i="1"/>
  <c r="D1115" i="1"/>
  <c r="C1115" i="1"/>
  <c r="G1115" i="1" s="1"/>
  <c r="H1114" i="1"/>
  <c r="D1114" i="1"/>
  <c r="C1114" i="1"/>
  <c r="G1114" i="1" s="1"/>
  <c r="D1113" i="1"/>
  <c r="C1113" i="1"/>
  <c r="G1113" i="1" s="1"/>
  <c r="D1112" i="1"/>
  <c r="C1112" i="1"/>
  <c r="G1112" i="1" s="1"/>
  <c r="H1111" i="1"/>
  <c r="D1111" i="1"/>
  <c r="C1111" i="1"/>
  <c r="G1111" i="1" s="1"/>
  <c r="H1110" i="1"/>
  <c r="D1110" i="1"/>
  <c r="C1110" i="1"/>
  <c r="G1110" i="1" s="1"/>
  <c r="D1109" i="1"/>
  <c r="C1109" i="1"/>
  <c r="G1109" i="1" s="1"/>
  <c r="D1108" i="1"/>
  <c r="C1108" i="1"/>
  <c r="G1108" i="1" s="1"/>
  <c r="H1107" i="1"/>
  <c r="D1107" i="1"/>
  <c r="C1107" i="1"/>
  <c r="G1107" i="1" s="1"/>
  <c r="H1106" i="1"/>
  <c r="D1106" i="1"/>
  <c r="C1106" i="1"/>
  <c r="G1106" i="1" s="1"/>
  <c r="D1105" i="1"/>
  <c r="C1105" i="1"/>
  <c r="G1105" i="1" s="1"/>
  <c r="D1104" i="1"/>
  <c r="C1104" i="1"/>
  <c r="G1104" i="1" s="1"/>
  <c r="H1103" i="1"/>
  <c r="D1103" i="1"/>
  <c r="C1103" i="1"/>
  <c r="G1103" i="1" s="1"/>
  <c r="H1102" i="1"/>
  <c r="D1102" i="1"/>
  <c r="C1102" i="1"/>
  <c r="G1102" i="1" s="1"/>
  <c r="D1101" i="1"/>
  <c r="C1101" i="1"/>
  <c r="G1101" i="1" s="1"/>
  <c r="D1100" i="1"/>
  <c r="C1100" i="1"/>
  <c r="G1100" i="1" s="1"/>
  <c r="H1099" i="1"/>
  <c r="D1099" i="1"/>
  <c r="C1099" i="1"/>
  <c r="G1099" i="1" s="1"/>
  <c r="H1098" i="1"/>
  <c r="D1098" i="1"/>
  <c r="C1098" i="1"/>
  <c r="G1098" i="1" s="1"/>
  <c r="D1097" i="1"/>
  <c r="C1097" i="1"/>
  <c r="G1097" i="1" s="1"/>
  <c r="D1096" i="1"/>
  <c r="H1095" i="1"/>
  <c r="D1095" i="1"/>
  <c r="C1095" i="1"/>
  <c r="G1095" i="1" s="1"/>
  <c r="H1094" i="1"/>
  <c r="D1094" i="1"/>
  <c r="C1094" i="1"/>
  <c r="G1094" i="1" s="1"/>
  <c r="D1093" i="1"/>
  <c r="C1093" i="1"/>
  <c r="G1093" i="1" s="1"/>
  <c r="D1092" i="1"/>
  <c r="C1092" i="1"/>
  <c r="G1092" i="1" s="1"/>
  <c r="H1091" i="1"/>
  <c r="D1091" i="1"/>
  <c r="C1091" i="1"/>
  <c r="G1091" i="1" s="1"/>
  <c r="H1090" i="1"/>
  <c r="D1090" i="1"/>
  <c r="C1090" i="1"/>
  <c r="G1090" i="1" s="1"/>
  <c r="D1089" i="1"/>
  <c r="C1089" i="1"/>
  <c r="G1089" i="1" s="1"/>
  <c r="D1088" i="1"/>
  <c r="C1088" i="1"/>
  <c r="G1088" i="1" s="1"/>
  <c r="H1087" i="1"/>
  <c r="D1087" i="1"/>
  <c r="C1087" i="1"/>
  <c r="G1087" i="1" s="1"/>
  <c r="H1086" i="1"/>
  <c r="D1086" i="1"/>
  <c r="C1086" i="1"/>
  <c r="G1086" i="1" s="1"/>
  <c r="D1085" i="1"/>
  <c r="C1085" i="1"/>
  <c r="G1085" i="1" s="1"/>
  <c r="D1084" i="1"/>
  <c r="C1084" i="1"/>
  <c r="G1084" i="1" s="1"/>
  <c r="H1083" i="1"/>
  <c r="D1083" i="1"/>
  <c r="C1083" i="1"/>
  <c r="G1083" i="1" s="1"/>
  <c r="H1082" i="1"/>
  <c r="D1082" i="1"/>
  <c r="C1082" i="1"/>
  <c r="G1082" i="1" s="1"/>
  <c r="D1081" i="1"/>
  <c r="C1081" i="1"/>
  <c r="G1081" i="1" s="1"/>
  <c r="D1080" i="1"/>
  <c r="C1080" i="1"/>
  <c r="G1080" i="1" s="1"/>
  <c r="H1079" i="1"/>
  <c r="D1079" i="1"/>
  <c r="C1079" i="1"/>
  <c r="G1079" i="1" s="1"/>
  <c r="H1078" i="1"/>
  <c r="D1078" i="1"/>
  <c r="C1078" i="1"/>
  <c r="G1078" i="1" s="1"/>
  <c r="D1077" i="1"/>
  <c r="C1077" i="1"/>
  <c r="G1077" i="1" s="1"/>
  <c r="D1076" i="1"/>
  <c r="C1076" i="1"/>
  <c r="G1076" i="1" s="1"/>
  <c r="H1075" i="1"/>
  <c r="D1075" i="1"/>
  <c r="C1075" i="1"/>
  <c r="G1075" i="1" s="1"/>
  <c r="H1074" i="1"/>
  <c r="D1074" i="1"/>
  <c r="C1074" i="1"/>
  <c r="G1074" i="1" s="1"/>
  <c r="D1073" i="1"/>
  <c r="C1073" i="1"/>
  <c r="G1073" i="1" s="1"/>
  <c r="D1072" i="1"/>
  <c r="C1072" i="1"/>
  <c r="G1072" i="1" s="1"/>
  <c r="H1071" i="1"/>
  <c r="D1071" i="1"/>
  <c r="C1071" i="1"/>
  <c r="G1071" i="1" s="1"/>
  <c r="H1070" i="1"/>
  <c r="D1070" i="1"/>
  <c r="C1070" i="1"/>
  <c r="G1070" i="1" s="1"/>
  <c r="D1069" i="1"/>
  <c r="C1069" i="1"/>
  <c r="G1069" i="1" s="1"/>
  <c r="D1068" i="1"/>
  <c r="C1068" i="1"/>
  <c r="G1068" i="1" s="1"/>
  <c r="H1067" i="1"/>
  <c r="D1067" i="1"/>
  <c r="C1067" i="1"/>
  <c r="G1067" i="1" s="1"/>
  <c r="H1066" i="1"/>
  <c r="D1066" i="1"/>
  <c r="C1066" i="1"/>
  <c r="G1066" i="1" s="1"/>
  <c r="D1065" i="1"/>
  <c r="C1065" i="1"/>
  <c r="G1065" i="1" s="1"/>
  <c r="D1064" i="1"/>
  <c r="C1064" i="1"/>
  <c r="G1064" i="1" s="1"/>
  <c r="H1063" i="1"/>
  <c r="D1063" i="1"/>
  <c r="C1063" i="1"/>
  <c r="G1063" i="1" s="1"/>
  <c r="H1062" i="1"/>
  <c r="D1062" i="1"/>
  <c r="C1062" i="1"/>
  <c r="G1062" i="1" s="1"/>
  <c r="D1061" i="1"/>
  <c r="C1061" i="1"/>
  <c r="G1061" i="1" s="1"/>
  <c r="D1060" i="1"/>
  <c r="C1060" i="1"/>
  <c r="G1060" i="1" s="1"/>
  <c r="H1059" i="1"/>
  <c r="D1059" i="1"/>
  <c r="C1059" i="1"/>
  <c r="G1059" i="1" s="1"/>
  <c r="H1058" i="1"/>
  <c r="D1058" i="1"/>
  <c r="C1058" i="1"/>
  <c r="G1058" i="1" s="1"/>
  <c r="D1057" i="1"/>
  <c r="C1057" i="1"/>
  <c r="G1057" i="1" s="1"/>
  <c r="D1056" i="1"/>
  <c r="C1056" i="1"/>
  <c r="G1056" i="1" s="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D1047" i="1"/>
  <c r="D1045" i="1"/>
  <c r="C1045" i="1"/>
  <c r="G1045" i="1" s="1"/>
  <c r="H1044" i="1"/>
  <c r="D1044" i="1"/>
  <c r="C1044" i="1"/>
  <c r="G1044" i="1" s="1"/>
  <c r="H1043" i="1"/>
  <c r="G1043" i="1"/>
  <c r="D1043" i="1"/>
  <c r="C1043" i="1"/>
  <c r="H1042" i="1"/>
  <c r="D1042" i="1"/>
  <c r="C1042" i="1"/>
  <c r="G1042" i="1" s="1"/>
  <c r="G1041" i="1"/>
  <c r="D1041" i="1"/>
  <c r="C1041" i="1"/>
  <c r="H1041" i="1" s="1"/>
  <c r="D1040" i="1"/>
  <c r="C1040" i="1"/>
  <c r="G1040" i="1" s="1"/>
  <c r="D1039" i="1"/>
  <c r="C1039" i="1"/>
  <c r="H1039" i="1" s="1"/>
  <c r="D1038" i="1"/>
  <c r="C1038" i="1"/>
  <c r="G1038" i="1" s="1"/>
  <c r="H1037" i="1"/>
  <c r="D1037" i="1"/>
  <c r="C1037" i="1"/>
  <c r="G1037" i="1" s="1"/>
  <c r="H1036" i="1"/>
  <c r="D1036" i="1"/>
  <c r="C1036" i="1"/>
  <c r="G1036" i="1" s="1"/>
  <c r="H1035" i="1"/>
  <c r="G1035" i="1"/>
  <c r="D1035" i="1"/>
  <c r="C1035" i="1"/>
  <c r="H1034" i="1"/>
  <c r="D1034" i="1"/>
  <c r="C1034" i="1"/>
  <c r="G1034" i="1" s="1"/>
  <c r="G1033" i="1"/>
  <c r="D1033" i="1"/>
  <c r="C1033" i="1"/>
  <c r="H1033" i="1" s="1"/>
  <c r="D1032" i="1"/>
  <c r="C1032" i="1"/>
  <c r="G1032" i="1" s="1"/>
  <c r="D1031" i="1"/>
  <c r="C1031" i="1"/>
  <c r="H1031" i="1" s="1"/>
  <c r="D1030" i="1"/>
  <c r="C1030" i="1"/>
  <c r="G1030" i="1" s="1"/>
  <c r="D1029" i="1"/>
  <c r="C1029" i="1"/>
  <c r="H1029" i="1" s="1"/>
  <c r="H1028" i="1"/>
  <c r="D1028" i="1"/>
  <c r="C1028" i="1"/>
  <c r="G1028" i="1" s="1"/>
  <c r="H1027" i="1"/>
  <c r="G1027" i="1"/>
  <c r="D1027" i="1"/>
  <c r="C1027" i="1"/>
  <c r="H1026" i="1"/>
  <c r="D1026" i="1"/>
  <c r="C1026" i="1"/>
  <c r="G1026" i="1" s="1"/>
  <c r="G1025" i="1"/>
  <c r="D1025" i="1"/>
  <c r="C1025" i="1"/>
  <c r="H1025" i="1" s="1"/>
  <c r="D1024" i="1"/>
  <c r="C1024" i="1"/>
  <c r="G1024" i="1" s="1"/>
  <c r="D1023" i="1"/>
  <c r="C1023" i="1"/>
  <c r="H1023" i="1" s="1"/>
  <c r="D1022" i="1"/>
  <c r="C1022" i="1"/>
  <c r="G1022" i="1" s="1"/>
  <c r="H1021" i="1"/>
  <c r="D1021" i="1"/>
  <c r="C1021" i="1"/>
  <c r="G1021" i="1" s="1"/>
  <c r="H1020" i="1"/>
  <c r="D1020" i="1"/>
  <c r="C1020" i="1"/>
  <c r="G1020" i="1" s="1"/>
  <c r="H1019" i="1"/>
  <c r="G1019" i="1"/>
  <c r="D1019" i="1"/>
  <c r="C1019" i="1"/>
  <c r="H1018" i="1"/>
  <c r="D1018" i="1"/>
  <c r="C1018" i="1"/>
  <c r="G1018" i="1" s="1"/>
  <c r="G1017" i="1"/>
  <c r="D1017" i="1"/>
  <c r="C1017" i="1"/>
  <c r="H1017" i="1" s="1"/>
  <c r="D1016" i="1"/>
  <c r="C1016" i="1"/>
  <c r="G1016" i="1" s="1"/>
  <c r="D1015" i="1"/>
  <c r="C1015" i="1"/>
  <c r="H1015" i="1" s="1"/>
  <c r="D1014" i="1"/>
  <c r="C1014" i="1"/>
  <c r="G1014" i="1" s="1"/>
  <c r="D1013" i="1"/>
  <c r="C1013" i="1"/>
  <c r="H1013" i="1" s="1"/>
  <c r="H1012" i="1"/>
  <c r="D1012" i="1"/>
  <c r="C1012" i="1"/>
  <c r="G1012" i="1" s="1"/>
  <c r="H1011" i="1"/>
  <c r="G1011" i="1"/>
  <c r="D1011" i="1"/>
  <c r="C1011" i="1"/>
  <c r="H1010" i="1"/>
  <c r="D1010" i="1"/>
  <c r="C1010" i="1"/>
  <c r="G1010" i="1" s="1"/>
  <c r="G1009" i="1"/>
  <c r="D1009" i="1"/>
  <c r="C1009" i="1"/>
  <c r="H1009" i="1" s="1"/>
  <c r="D1008" i="1"/>
  <c r="C1008" i="1"/>
  <c r="D1007" i="1"/>
  <c r="C1007" i="1"/>
  <c r="H1007" i="1" s="1"/>
  <c r="D1006" i="1"/>
  <c r="C1006" i="1"/>
  <c r="G1006" i="1" s="1"/>
  <c r="H1005" i="1"/>
  <c r="D1005" i="1"/>
  <c r="C1005" i="1"/>
  <c r="G1005" i="1" s="1"/>
  <c r="H1004" i="1"/>
  <c r="D1004" i="1"/>
  <c r="C1004" i="1"/>
  <c r="H1003" i="1"/>
  <c r="G1003" i="1"/>
  <c r="D1003" i="1"/>
  <c r="C1003" i="1"/>
  <c r="H1002" i="1"/>
  <c r="D1002" i="1"/>
  <c r="C1002" i="1"/>
  <c r="G1001" i="1"/>
  <c r="D1001" i="1"/>
  <c r="C1001" i="1"/>
  <c r="H1001" i="1" s="1"/>
  <c r="D1000" i="1"/>
  <c r="C1000" i="1"/>
  <c r="D999" i="1"/>
  <c r="C999" i="1"/>
  <c r="H999" i="1" s="1"/>
  <c r="D998" i="1"/>
  <c r="C998" i="1"/>
  <c r="G998" i="1" s="1"/>
  <c r="D997" i="1"/>
  <c r="C997" i="1"/>
  <c r="H997" i="1" s="1"/>
  <c r="H996" i="1"/>
  <c r="D996" i="1"/>
  <c r="C996" i="1"/>
  <c r="H995" i="1"/>
  <c r="G995" i="1"/>
  <c r="D995" i="1"/>
  <c r="C995" i="1"/>
  <c r="H994" i="1"/>
  <c r="D994" i="1"/>
  <c r="C994" i="1"/>
  <c r="G993" i="1"/>
  <c r="D993" i="1"/>
  <c r="C993" i="1"/>
  <c r="H993" i="1" s="1"/>
  <c r="D992" i="1"/>
  <c r="C992" i="1"/>
  <c r="D991" i="1"/>
  <c r="C991" i="1"/>
  <c r="H991" i="1" s="1"/>
  <c r="D990" i="1"/>
  <c r="C990" i="1"/>
  <c r="G990" i="1" s="1"/>
  <c r="H989" i="1"/>
  <c r="D989" i="1"/>
  <c r="C989" i="1"/>
  <c r="G989" i="1" s="1"/>
  <c r="H988" i="1"/>
  <c r="D988" i="1"/>
  <c r="C988" i="1"/>
  <c r="H987" i="1"/>
  <c r="G987" i="1"/>
  <c r="D987" i="1"/>
  <c r="C987" i="1"/>
  <c r="H986" i="1"/>
  <c r="D986" i="1"/>
  <c r="C986" i="1"/>
  <c r="D985" i="1"/>
  <c r="D983" i="1"/>
  <c r="C983" i="1"/>
  <c r="H983" i="1" s="1"/>
  <c r="D982" i="1"/>
  <c r="C982" i="1"/>
  <c r="G982" i="1" s="1"/>
  <c r="D981" i="1"/>
  <c r="C981" i="1"/>
  <c r="H981" i="1" s="1"/>
  <c r="H980" i="1"/>
  <c r="D980" i="1"/>
  <c r="C980" i="1"/>
  <c r="H979" i="1"/>
  <c r="G979" i="1"/>
  <c r="D979" i="1"/>
  <c r="C979" i="1"/>
  <c r="D978" i="1"/>
  <c r="H978" i="1" s="1"/>
  <c r="C978" i="1"/>
  <c r="G977" i="1"/>
  <c r="D977" i="1"/>
  <c r="C977" i="1"/>
  <c r="H977" i="1" s="1"/>
  <c r="D976" i="1"/>
  <c r="C976" i="1"/>
  <c r="G976" i="1" s="1"/>
  <c r="D975" i="1"/>
  <c r="C975" i="1"/>
  <c r="H975" i="1" s="1"/>
  <c r="D974" i="1"/>
  <c r="C974" i="1"/>
  <c r="G974" i="1" s="1"/>
  <c r="H973" i="1"/>
  <c r="D973" i="1"/>
  <c r="C973" i="1"/>
  <c r="G973" i="1" s="1"/>
  <c r="H972" i="1"/>
  <c r="D972" i="1"/>
  <c r="C972" i="1"/>
  <c r="H971" i="1"/>
  <c r="G971" i="1"/>
  <c r="D971" i="1"/>
  <c r="C971" i="1"/>
  <c r="H970" i="1"/>
  <c r="D970" i="1"/>
  <c r="C970" i="1"/>
  <c r="D969" i="1"/>
  <c r="G969" i="1" s="1"/>
  <c r="C969" i="1"/>
  <c r="H969" i="1" s="1"/>
  <c r="D968" i="1"/>
  <c r="C968" i="1"/>
  <c r="D967" i="1"/>
  <c r="C967" i="1"/>
  <c r="H967" i="1" s="1"/>
  <c r="D966" i="1"/>
  <c r="C966" i="1"/>
  <c r="G966" i="1" s="1"/>
  <c r="D965" i="1"/>
  <c r="C965" i="1"/>
  <c r="H965" i="1" s="1"/>
  <c r="H964" i="1"/>
  <c r="D964" i="1"/>
  <c r="C964" i="1"/>
  <c r="H963" i="1"/>
  <c r="G963" i="1"/>
  <c r="D963" i="1"/>
  <c r="C963" i="1"/>
  <c r="D962" i="1"/>
  <c r="H962" i="1" s="1"/>
  <c r="C962" i="1"/>
  <c r="G961" i="1"/>
  <c r="D961" i="1"/>
  <c r="C961" i="1"/>
  <c r="H961" i="1" s="1"/>
  <c r="D960" i="1"/>
  <c r="C960" i="1"/>
  <c r="G960" i="1" s="1"/>
  <c r="D959" i="1"/>
  <c r="C959" i="1"/>
  <c r="H959" i="1" s="1"/>
  <c r="D958" i="1"/>
  <c r="C958" i="1"/>
  <c r="G958" i="1" s="1"/>
  <c r="H957" i="1"/>
  <c r="D957" i="1"/>
  <c r="C957" i="1"/>
  <c r="G957" i="1" s="1"/>
  <c r="H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D644" i="1"/>
  <c r="G644" i="1" s="1"/>
  <c r="C644" i="1"/>
  <c r="H643" i="1"/>
  <c r="G643" i="1"/>
  <c r="D643" i="1"/>
  <c r="C643" i="1"/>
  <c r="H642" i="1"/>
  <c r="G642" i="1"/>
  <c r="D642" i="1"/>
  <c r="C642" i="1"/>
  <c r="H641" i="1"/>
  <c r="D641" i="1"/>
  <c r="G641" i="1" s="1"/>
  <c r="C641" i="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C411" i="1"/>
  <c r="D406" i="1"/>
  <c r="H406" i="1" s="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H189" i="1" s="1"/>
  <c r="C189" i="1"/>
  <c r="H188" i="1"/>
  <c r="D188" i="1"/>
  <c r="G188" i="1" s="1"/>
  <c r="C188" i="1"/>
  <c r="H187" i="1"/>
  <c r="G187" i="1"/>
  <c r="D187" i="1"/>
  <c r="C187" i="1"/>
  <c r="H186" i="1"/>
  <c r="G186" i="1"/>
  <c r="D186" i="1"/>
  <c r="C186" i="1"/>
  <c r="H185" i="1"/>
  <c r="G185" i="1"/>
  <c r="D185" i="1"/>
  <c r="C185" i="1"/>
  <c r="C184" i="1"/>
  <c r="H183" i="1"/>
  <c r="G183" i="1"/>
  <c r="D183" i="1"/>
  <c r="C183" i="1"/>
  <c r="H182" i="1"/>
  <c r="G182" i="1"/>
  <c r="D182" i="1"/>
  <c r="C182" i="1"/>
  <c r="D181" i="1"/>
  <c r="H181" i="1" s="1"/>
  <c r="C181" i="1"/>
  <c r="H180" i="1"/>
  <c r="G180" i="1"/>
  <c r="D180" i="1"/>
  <c r="C180" i="1"/>
  <c r="H179" i="1"/>
  <c r="G179" i="1"/>
  <c r="D179" i="1"/>
  <c r="C179" i="1"/>
  <c r="H178" i="1"/>
  <c r="G178" i="1"/>
  <c r="D178" i="1"/>
  <c r="C178" i="1"/>
  <c r="D177" i="1"/>
  <c r="G177" i="1" s="1"/>
  <c r="C177" i="1"/>
  <c r="H176" i="1"/>
  <c r="G176" i="1"/>
  <c r="D176" i="1"/>
  <c r="C176" i="1"/>
  <c r="H175" i="1"/>
  <c r="D175" i="1"/>
  <c r="G175" i="1" s="1"/>
  <c r="C175" i="1"/>
  <c r="D174" i="1"/>
  <c r="H174" i="1" s="1"/>
  <c r="C174" i="1"/>
  <c r="D173" i="1"/>
  <c r="H173" i="1" s="1"/>
  <c r="C173" i="1"/>
  <c r="H172" i="1"/>
  <c r="G172" i="1"/>
  <c r="D172" i="1"/>
  <c r="C172" i="1"/>
  <c r="H171" i="1"/>
  <c r="G171" i="1"/>
  <c r="D171" i="1"/>
  <c r="C171" i="1"/>
  <c r="H170" i="1"/>
  <c r="D170" i="1"/>
  <c r="G170" i="1" s="1"/>
  <c r="C170" i="1"/>
  <c r="D169" i="1"/>
  <c r="H169" i="1" s="1"/>
  <c r="C169" i="1"/>
  <c r="D168" i="1"/>
  <c r="G168" i="1" s="1"/>
  <c r="C168" i="1"/>
  <c r="H167" i="1"/>
  <c r="D167" i="1"/>
  <c r="G167" i="1" s="1"/>
  <c r="C167" i="1"/>
  <c r="D166" i="1"/>
  <c r="H166" i="1" s="1"/>
  <c r="C166" i="1"/>
  <c r="D165" i="1"/>
  <c r="G165" i="1" s="1"/>
  <c r="C165" i="1"/>
  <c r="H164" i="1"/>
  <c r="G164" i="1"/>
  <c r="D164" i="1"/>
  <c r="C164" i="1"/>
  <c r="H163" i="1"/>
  <c r="G163" i="1"/>
  <c r="D163" i="1"/>
  <c r="C163" i="1"/>
  <c r="D162" i="1"/>
  <c r="G162" i="1" s="1"/>
  <c r="C162" i="1"/>
  <c r="D161" i="1"/>
  <c r="G161" i="1" s="1"/>
  <c r="C161" i="1"/>
  <c r="C160"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G152" i="1"/>
  <c r="D152" i="1"/>
  <c r="C152" i="1"/>
  <c r="H151" i="1"/>
  <c r="G151" i="1"/>
  <c r="D151" i="1"/>
  <c r="C151" i="1"/>
  <c r="D150" i="1"/>
  <c r="H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D126" i="1"/>
  <c r="G126" i="1" s="1"/>
  <c r="C126" i="1"/>
  <c r="H125" i="1"/>
  <c r="G125" i="1"/>
  <c r="D125" i="1"/>
  <c r="C125" i="1"/>
  <c r="H124" i="1"/>
  <c r="D124" i="1"/>
  <c r="G124" i="1" s="1"/>
  <c r="C124" i="1"/>
  <c r="H123" i="1"/>
  <c r="D123" i="1"/>
  <c r="G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D70" i="1"/>
  <c r="H70" i="1" s="1"/>
  <c r="C70" i="1"/>
  <c r="H69" i="1"/>
  <c r="G69" i="1"/>
  <c r="D69" i="1"/>
  <c r="C69" i="1"/>
  <c r="H68" i="1"/>
  <c r="G68" i="1"/>
  <c r="D68" i="1"/>
  <c r="C68" i="1"/>
  <c r="H67" i="1"/>
  <c r="G67" i="1"/>
  <c r="D67" i="1"/>
  <c r="C67" i="1"/>
  <c r="H66" i="1"/>
  <c r="G66" i="1"/>
  <c r="D66" i="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15" i="1" l="1"/>
  <c r="G1511" i="1"/>
  <c r="G1510" i="1"/>
  <c r="H1509" i="1"/>
  <c r="G1503" i="1"/>
  <c r="D24" i="8"/>
  <c r="C1499" i="1" s="1"/>
  <c r="H1501" i="1"/>
  <c r="H1491" i="1"/>
  <c r="H1485" i="1"/>
  <c r="H1483" i="1"/>
  <c r="G1484" i="1"/>
  <c r="E32" i="9"/>
  <c r="B32" i="9" s="1"/>
  <c r="F217" i="9"/>
  <c r="E33" i="9"/>
  <c r="B33" i="9" s="1"/>
  <c r="E285" i="9"/>
  <c r="B285" i="9" s="1"/>
  <c r="G632" i="1"/>
  <c r="G413" i="1"/>
  <c r="G406" i="1"/>
  <c r="F418" i="4"/>
  <c r="H288" i="1"/>
  <c r="E23" i="9"/>
  <c r="B23" i="9" s="1"/>
  <c r="G207" i="1"/>
  <c r="H177" i="1"/>
  <c r="G174" i="1"/>
  <c r="H161" i="1"/>
  <c r="B217" i="9"/>
  <c r="E292" i="9"/>
  <c r="B292" i="9" s="1"/>
  <c r="E297" i="9"/>
  <c r="B297" i="9" s="1"/>
  <c r="F215" i="9"/>
  <c r="B215" i="9" s="1"/>
  <c r="G668" i="1"/>
  <c r="D645" i="1"/>
  <c r="E593" i="4"/>
  <c r="D587" i="1" s="1"/>
  <c r="E150" i="9"/>
  <c r="B150" i="9" s="1"/>
  <c r="D411" i="1"/>
  <c r="E644" i="4"/>
  <c r="D638" i="1" s="1"/>
  <c r="H638" i="1" s="1"/>
  <c r="D412" i="1"/>
  <c r="E643" i="4"/>
  <c r="D637" i="1" s="1"/>
  <c r="H259" i="1"/>
  <c r="G259" i="1"/>
  <c r="D260" i="1"/>
  <c r="D206" i="1"/>
  <c r="E196" i="4"/>
  <c r="D192" i="1" s="1"/>
  <c r="E54" i="9"/>
  <c r="B54" i="9" s="1"/>
  <c r="G184" i="1"/>
  <c r="H184" i="1"/>
  <c r="G189" i="1"/>
  <c r="F188" i="4"/>
  <c r="F223" i="9"/>
  <c r="B223" i="9" s="1"/>
  <c r="E45" i="9"/>
  <c r="B45" i="9" s="1"/>
  <c r="B221" i="9"/>
  <c r="G181" i="1"/>
  <c r="G173" i="1"/>
  <c r="E43" i="9"/>
  <c r="B43" i="9" s="1"/>
  <c r="F219" i="9"/>
  <c r="E42" i="9"/>
  <c r="B42" i="9" s="1"/>
  <c r="G169" i="1"/>
  <c r="H165" i="1"/>
  <c r="H168" i="1"/>
  <c r="G166" i="1"/>
  <c r="E163" i="4"/>
  <c r="D159" i="1" s="1"/>
  <c r="F169" i="4"/>
  <c r="D160" i="1"/>
  <c r="H162" i="1"/>
  <c r="F164" i="4"/>
  <c r="F159" i="4"/>
  <c r="E152" i="4"/>
  <c r="D148" i="1" s="1"/>
  <c r="H149" i="1"/>
  <c r="H148" i="1"/>
  <c r="G148" i="1"/>
  <c r="G150" i="1"/>
  <c r="G135" i="1"/>
  <c r="E133" i="4"/>
  <c r="D129" i="1" s="1"/>
  <c r="F128" i="4"/>
  <c r="D121" i="1"/>
  <c r="F125" i="4"/>
  <c r="G78" i="1"/>
  <c r="G70" i="1"/>
  <c r="G46" i="1"/>
  <c r="G64" i="1"/>
  <c r="F50" i="4"/>
  <c r="F68" i="4"/>
  <c r="E30" i="9"/>
  <c r="B30" i="9" s="1"/>
  <c r="E6" i="4"/>
  <c r="D2" i="1" s="1"/>
  <c r="G992" i="1"/>
  <c r="G1008" i="1"/>
  <c r="H1142" i="1"/>
  <c r="G1142" i="1"/>
  <c r="H1146" i="1"/>
  <c r="G1146" i="1"/>
  <c r="H1150" i="1"/>
  <c r="G1150" i="1"/>
  <c r="H1139" i="1"/>
  <c r="G1139" i="1"/>
  <c r="G956" i="1"/>
  <c r="H960" i="1"/>
  <c r="G967" i="1"/>
  <c r="G972" i="1"/>
  <c r="H976" i="1"/>
  <c r="G983" i="1"/>
  <c r="G988" i="1"/>
  <c r="H992" i="1"/>
  <c r="G999" i="1"/>
  <c r="G1004" i="1"/>
  <c r="H1008" i="1"/>
  <c r="G1015" i="1"/>
  <c r="H1024" i="1"/>
  <c r="G1031" i="1"/>
  <c r="H1040" i="1"/>
  <c r="H1053" i="1"/>
  <c r="H1061" i="1"/>
  <c r="H1069" i="1"/>
  <c r="H1077" i="1"/>
  <c r="H1085" i="1"/>
  <c r="H1093" i="1"/>
  <c r="H1101" i="1"/>
  <c r="H1109" i="1"/>
  <c r="H1117" i="1"/>
  <c r="H1125" i="1"/>
  <c r="H1133" i="1"/>
  <c r="H1143" i="1"/>
  <c r="G1143" i="1"/>
  <c r="H1147" i="1"/>
  <c r="G1147" i="1"/>
  <c r="H1151" i="1"/>
  <c r="G1151" i="1"/>
  <c r="G1156" i="1"/>
  <c r="G1160" i="1"/>
  <c r="G1164" i="1"/>
  <c r="G1168" i="1"/>
  <c r="G1172" i="1"/>
  <c r="H958" i="1"/>
  <c r="G965" i="1"/>
  <c r="G970" i="1"/>
  <c r="H974" i="1"/>
  <c r="G981" i="1"/>
  <c r="G986" i="1"/>
  <c r="H990" i="1"/>
  <c r="G997" i="1"/>
  <c r="G1002" i="1"/>
  <c r="H1006" i="1"/>
  <c r="G1013" i="1"/>
  <c r="H1022" i="1"/>
  <c r="G1029" i="1"/>
  <c r="H1038" i="1"/>
  <c r="H1045" i="1"/>
  <c r="H1048" i="1"/>
  <c r="H1056" i="1"/>
  <c r="H1064" i="1"/>
  <c r="H1072" i="1"/>
  <c r="H1080" i="1"/>
  <c r="H1088" i="1"/>
  <c r="H1104" i="1"/>
  <c r="H1112" i="1"/>
  <c r="H1120" i="1"/>
  <c r="H1128" i="1"/>
  <c r="H1136" i="1"/>
  <c r="G968" i="1"/>
  <c r="G1000" i="1"/>
  <c r="H1137" i="1"/>
  <c r="G1137" i="1"/>
  <c r="H1144" i="1"/>
  <c r="G1144" i="1"/>
  <c r="H1148" i="1"/>
  <c r="G1148" i="1"/>
  <c r="G959" i="1"/>
  <c r="G964" i="1"/>
  <c r="H968" i="1"/>
  <c r="G975" i="1"/>
  <c r="G980" i="1"/>
  <c r="G991" i="1"/>
  <c r="G996" i="1"/>
  <c r="H1000" i="1"/>
  <c r="G1007" i="1"/>
  <c r="H1016" i="1"/>
  <c r="G1023" i="1"/>
  <c r="H1032" i="1"/>
  <c r="G1039" i="1"/>
  <c r="H1049" i="1"/>
  <c r="H1057" i="1"/>
  <c r="H1065" i="1"/>
  <c r="H1073" i="1"/>
  <c r="H1081" i="1"/>
  <c r="H1089" i="1"/>
  <c r="H1097" i="1"/>
  <c r="H1105" i="1"/>
  <c r="H1113" i="1"/>
  <c r="H1121" i="1"/>
  <c r="H1129" i="1"/>
  <c r="H1141" i="1"/>
  <c r="G1141" i="1"/>
  <c r="H1145" i="1"/>
  <c r="G1145" i="1"/>
  <c r="H1149" i="1"/>
  <c r="G1149" i="1"/>
  <c r="G1154" i="1"/>
  <c r="G1158" i="1"/>
  <c r="G1162" i="1"/>
  <c r="G1166" i="1"/>
  <c r="G1170" i="1"/>
  <c r="G1174" i="1"/>
  <c r="G962" i="1"/>
  <c r="H966" i="1"/>
  <c r="G978" i="1"/>
  <c r="H982" i="1"/>
  <c r="G994" i="1"/>
  <c r="H998" i="1"/>
  <c r="H1014" i="1"/>
  <c r="H1030" i="1"/>
  <c r="H1052" i="1"/>
  <c r="H1060" i="1"/>
  <c r="H1068" i="1"/>
  <c r="H1076" i="1"/>
  <c r="H1084" i="1"/>
  <c r="H1092" i="1"/>
  <c r="H1100" i="1"/>
  <c r="H1108" i="1"/>
  <c r="H1116" i="1"/>
  <c r="H1132" i="1"/>
  <c r="H1154"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1304" i="1"/>
  <c r="H1336" i="1"/>
  <c r="G1336" i="1"/>
  <c r="H1344" i="1"/>
  <c r="G1344" i="1"/>
  <c r="H1352" i="1"/>
  <c r="G1352" i="1"/>
  <c r="H1360" i="1"/>
  <c r="G1360" i="1"/>
  <c r="H1368" i="1"/>
  <c r="G1368" i="1"/>
  <c r="H1376" i="1"/>
  <c r="G1376" i="1"/>
  <c r="H1384" i="1"/>
  <c r="G1384" i="1"/>
  <c r="H1392" i="1"/>
  <c r="G1392" i="1"/>
  <c r="H1400" i="1"/>
  <c r="G1400" i="1"/>
  <c r="H1416" i="1"/>
  <c r="G1416" i="1"/>
  <c r="H1424" i="1"/>
  <c r="G1424" i="1"/>
  <c r="H1432" i="1"/>
  <c r="G1432" i="1"/>
  <c r="H1438" i="1"/>
  <c r="G1438" i="1"/>
  <c r="G1455" i="1"/>
  <c r="G1460" i="1"/>
  <c r="I1460" i="1" s="1"/>
  <c r="J1460" i="1"/>
  <c r="G1463" i="1"/>
  <c r="I1463" i="1" s="1"/>
  <c r="J1463" i="1"/>
  <c r="I1465" i="1"/>
  <c r="I1473" i="1"/>
  <c r="E237" i="5"/>
  <c r="D1215" i="1"/>
  <c r="H1302" i="1"/>
  <c r="H1312" i="1"/>
  <c r="G1312" i="1"/>
  <c r="H1320" i="1"/>
  <c r="G1320" i="1"/>
  <c r="H1328" i="1"/>
  <c r="G1328" i="1"/>
  <c r="J1445" i="1"/>
  <c r="H1445" i="1"/>
  <c r="G1445" i="1"/>
  <c r="G1450" i="1"/>
  <c r="I1450" i="1" s="1"/>
  <c r="J1450" i="1"/>
  <c r="G1481" i="1"/>
  <c r="H1481" i="1"/>
  <c r="G1489" i="1"/>
  <c r="H1489" i="1"/>
  <c r="G1497" i="1"/>
  <c r="H1497" i="1"/>
  <c r="G1505" i="1"/>
  <c r="H1505" i="1"/>
  <c r="G1513" i="1"/>
  <c r="H1513" i="1"/>
  <c r="H1334" i="1"/>
  <c r="G1334" i="1"/>
  <c r="H1342" i="1"/>
  <c r="G1342" i="1"/>
  <c r="H1350" i="1"/>
  <c r="G1350" i="1"/>
  <c r="H1358" i="1"/>
  <c r="G1358" i="1"/>
  <c r="H1366" i="1"/>
  <c r="G1366" i="1"/>
  <c r="H1374" i="1"/>
  <c r="G1374" i="1"/>
  <c r="H1382" i="1"/>
  <c r="G1382" i="1"/>
  <c r="H1390" i="1"/>
  <c r="G1390" i="1"/>
  <c r="H1398" i="1"/>
  <c r="G1398" i="1"/>
  <c r="H1406" i="1"/>
  <c r="G1406" i="1"/>
  <c r="H1414" i="1"/>
  <c r="G1414" i="1"/>
  <c r="H1422" i="1"/>
  <c r="G1422" i="1"/>
  <c r="H1430" i="1"/>
  <c r="G1430" i="1"/>
  <c r="H1436" i="1"/>
  <c r="G1436" i="1"/>
  <c r="G1155" i="1"/>
  <c r="G1157" i="1"/>
  <c r="G1159" i="1"/>
  <c r="G1161" i="1"/>
  <c r="G1163" i="1"/>
  <c r="G1165" i="1"/>
  <c r="G1167" i="1"/>
  <c r="G1169" i="1"/>
  <c r="G1171" i="1"/>
  <c r="G1173" i="1"/>
  <c r="G1175" i="1"/>
  <c r="G1177" i="1"/>
  <c r="G1179" i="1"/>
  <c r="G1181" i="1"/>
  <c r="G1185" i="1"/>
  <c r="G1187" i="1"/>
  <c r="G1189" i="1"/>
  <c r="G1191" i="1"/>
  <c r="G1193" i="1"/>
  <c r="H1298" i="1"/>
  <c r="H1310" i="1"/>
  <c r="G1310" i="1"/>
  <c r="H1318" i="1"/>
  <c r="G1318" i="1"/>
  <c r="H1326" i="1"/>
  <c r="G1326" i="1"/>
  <c r="J1441" i="1"/>
  <c r="H1441" i="1"/>
  <c r="G1441" i="1"/>
  <c r="I1441" i="1" s="1"/>
  <c r="I1451" i="1"/>
  <c r="G1453" i="1"/>
  <c r="G1456" i="1"/>
  <c r="I1456" i="1" s="1"/>
  <c r="J1456" i="1"/>
  <c r="I1458" i="1"/>
  <c r="I1471" i="1"/>
  <c r="G1529" i="1"/>
  <c r="H1529" i="1"/>
  <c r="G1537" i="1"/>
  <c r="H1537" i="1"/>
  <c r="G1545" i="1"/>
  <c r="H1545" i="1"/>
  <c r="G1553" i="1"/>
  <c r="H1553" i="1"/>
  <c r="G1561" i="1"/>
  <c r="H1561" i="1"/>
  <c r="G1569" i="1"/>
  <c r="H1569" i="1"/>
  <c r="H1332" i="1"/>
  <c r="G1332" i="1"/>
  <c r="H1340" i="1"/>
  <c r="G1340" i="1"/>
  <c r="H1348" i="1"/>
  <c r="G1348" i="1"/>
  <c r="H1356" i="1"/>
  <c r="G1356" i="1"/>
  <c r="H1364" i="1"/>
  <c r="G1364" i="1"/>
  <c r="H1372" i="1"/>
  <c r="G1372" i="1"/>
  <c r="H1380" i="1"/>
  <c r="G1380" i="1"/>
  <c r="H1388" i="1"/>
  <c r="G1388" i="1"/>
  <c r="H1396" i="1"/>
  <c r="G1396" i="1"/>
  <c r="H1404" i="1"/>
  <c r="G1404" i="1"/>
  <c r="H1412" i="1"/>
  <c r="G1412" i="1"/>
  <c r="H1420" i="1"/>
  <c r="G1420" i="1"/>
  <c r="H1428" i="1"/>
  <c r="G1428" i="1"/>
  <c r="G1446" i="1"/>
  <c r="J1446" i="1"/>
  <c r="H1316" i="1"/>
  <c r="G1316" i="1"/>
  <c r="H1324" i="1"/>
  <c r="G1324" i="1"/>
  <c r="H1442" i="1"/>
  <c r="J1442" i="1"/>
  <c r="H1446" i="1"/>
  <c r="I1457" i="1"/>
  <c r="G1459" i="1"/>
  <c r="G1462" i="1"/>
  <c r="I1462" i="1" s="1"/>
  <c r="I1467" i="1"/>
  <c r="G1472" i="1"/>
  <c r="H1330" i="1"/>
  <c r="G1330" i="1"/>
  <c r="H1338" i="1"/>
  <c r="G1338" i="1"/>
  <c r="H1346" i="1"/>
  <c r="G1346" i="1"/>
  <c r="H1354" i="1"/>
  <c r="G1354" i="1"/>
  <c r="H1362" i="1"/>
  <c r="G1362" i="1"/>
  <c r="H1370" i="1"/>
  <c r="G1370" i="1"/>
  <c r="H1378" i="1"/>
  <c r="G1378" i="1"/>
  <c r="H1386" i="1"/>
  <c r="G1386" i="1"/>
  <c r="H1394" i="1"/>
  <c r="G1394" i="1"/>
  <c r="H1402" i="1"/>
  <c r="G1402" i="1"/>
  <c r="H1410" i="1"/>
  <c r="G1410" i="1"/>
  <c r="H1418" i="1"/>
  <c r="G1418" i="1"/>
  <c r="H1426" i="1"/>
  <c r="G1426" i="1"/>
  <c r="H1434" i="1"/>
  <c r="G1434" i="1"/>
  <c r="G1521" i="1"/>
  <c r="H1521" i="1"/>
  <c r="H1314" i="1"/>
  <c r="G1314" i="1"/>
  <c r="H1322" i="1"/>
  <c r="G1322" i="1"/>
  <c r="G1442" i="1"/>
  <c r="I1442" i="1" s="1"/>
  <c r="H1449" i="1"/>
  <c r="I1449" i="1" s="1"/>
  <c r="H1453" i="1"/>
  <c r="H1455" i="1"/>
  <c r="H1459" i="1"/>
  <c r="H1462" i="1"/>
  <c r="H1466" i="1"/>
  <c r="I1466" i="1" s="1"/>
  <c r="J1467" i="1"/>
  <c r="H1472" i="1"/>
  <c r="J1473" i="1"/>
  <c r="J1476" i="1"/>
  <c r="H1479" i="1"/>
  <c r="I1479" i="1" s="1"/>
  <c r="D124" i="4"/>
  <c r="E363" i="4"/>
  <c r="D358" i="1" s="1"/>
  <c r="F8" i="5"/>
  <c r="D7" i="5"/>
  <c r="F70" i="5"/>
  <c r="D69" i="5"/>
  <c r="G309" i="9"/>
  <c r="E309" i="9" s="1"/>
  <c r="B309" i="9" s="1"/>
  <c r="F190" i="5"/>
  <c r="H307" i="9"/>
  <c r="E176" i="5"/>
  <c r="F246" i="5"/>
  <c r="D245" i="5"/>
  <c r="B315" i="9"/>
  <c r="E314" i="9"/>
  <c r="I10" i="3" s="1"/>
  <c r="G1440" i="1"/>
  <c r="I1440" i="1" s="1"/>
  <c r="G1444" i="1"/>
  <c r="I1444" i="1" s="1"/>
  <c r="J1449" i="1"/>
  <c r="J1455" i="1"/>
  <c r="J1459" i="1"/>
  <c r="J1462" i="1"/>
  <c r="J1466" i="1"/>
  <c r="J1472" i="1"/>
  <c r="J1479" i="1"/>
  <c r="G1482" i="1"/>
  <c r="G1490" i="1"/>
  <c r="G1498" i="1"/>
  <c r="G1506" i="1"/>
  <c r="G1514" i="1"/>
  <c r="G1522" i="1"/>
  <c r="G1530" i="1"/>
  <c r="G1538" i="1"/>
  <c r="G1546" i="1"/>
  <c r="G1554" i="1"/>
  <c r="G1562" i="1"/>
  <c r="G1570" i="1"/>
  <c r="F51" i="4"/>
  <c r="F460" i="4"/>
  <c r="D459" i="4"/>
  <c r="E580" i="4"/>
  <c r="D574" i="1" s="1"/>
  <c r="G1573" i="1"/>
  <c r="H1576" i="1"/>
  <c r="D163" i="4"/>
  <c r="F196" i="4"/>
  <c r="F216" i="4"/>
  <c r="D215" i="4"/>
  <c r="F263" i="4"/>
  <c r="E459" i="4"/>
  <c r="D453" i="1" s="1"/>
  <c r="F473" i="4"/>
  <c r="D472" i="4"/>
  <c r="F5" i="6"/>
  <c r="F36" i="6"/>
  <c r="D35" i="6"/>
  <c r="D141" i="6" s="1"/>
  <c r="H21" i="9"/>
  <c r="G21" i="9"/>
  <c r="E141" i="6"/>
  <c r="F312" i="4"/>
  <c r="D311" i="4"/>
  <c r="F530" i="4"/>
  <c r="D529" i="4"/>
  <c r="F207" i="5"/>
  <c r="D206" i="5"/>
  <c r="F7" i="4"/>
  <c r="F91" i="4"/>
  <c r="F152" i="4"/>
  <c r="F225" i="4"/>
  <c r="D224" i="4"/>
  <c r="D151" i="4" s="1"/>
  <c r="E311" i="4"/>
  <c r="D350" i="4"/>
  <c r="E529" i="4"/>
  <c r="D567" i="4"/>
  <c r="E6" i="5"/>
  <c r="E68" i="5"/>
  <c r="F119" i="5"/>
  <c r="D118" i="5"/>
  <c r="F238" i="5"/>
  <c r="D237" i="5"/>
  <c r="D106" i="4"/>
  <c r="D6" i="4" s="1"/>
  <c r="F153" i="4"/>
  <c r="F364" i="4"/>
  <c r="D363" i="4"/>
  <c r="D421" i="4"/>
  <c r="D625" i="4"/>
  <c r="D114" i="6"/>
  <c r="D49" i="8"/>
  <c r="C1524" i="1" s="1"/>
  <c r="F603" i="4"/>
  <c r="H289" i="9"/>
  <c r="F149" i="5"/>
  <c r="E41" i="9"/>
  <c r="B41" i="9" s="1"/>
  <c r="B218" i="9"/>
  <c r="B234" i="9"/>
  <c r="D146" i="5"/>
  <c r="B225" i="9"/>
  <c r="B249" i="9"/>
  <c r="B259" i="9"/>
  <c r="I10" i="9"/>
  <c r="F264" i="4"/>
  <c r="E307" i="9"/>
  <c r="B307" i="9" s="1"/>
  <c r="B219" i="9"/>
  <c r="B235" i="9"/>
  <c r="B257" i="9"/>
  <c r="B267"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258" i="9"/>
  <c r="G289" i="9"/>
  <c r="E289" i="9" s="1"/>
  <c r="B289" i="9" s="1"/>
  <c r="B227" i="9"/>
  <c r="B241" i="9"/>
  <c r="B251" i="9"/>
  <c r="G1499" i="1" l="1"/>
  <c r="H1499" i="1"/>
  <c r="D42" i="8"/>
  <c r="H19" i="9" s="1"/>
  <c r="E19" i="9" s="1"/>
  <c r="B19" i="9" s="1"/>
  <c r="E21" i="9"/>
  <c r="B21" i="9" s="1"/>
  <c r="B192" i="9"/>
  <c r="G645" i="1"/>
  <c r="H645" i="1"/>
  <c r="H587" i="1"/>
  <c r="G587" i="1"/>
  <c r="F593" i="4"/>
  <c r="G638" i="1"/>
  <c r="H411" i="1"/>
  <c r="G411" i="1"/>
  <c r="H637" i="1"/>
  <c r="G637" i="1"/>
  <c r="F643" i="4"/>
  <c r="H412" i="1"/>
  <c r="G412" i="1"/>
  <c r="H260" i="1"/>
  <c r="G260" i="1"/>
  <c r="H206" i="1"/>
  <c r="G206" i="1"/>
  <c r="H192" i="1"/>
  <c r="G192" i="1"/>
  <c r="E151" i="4"/>
  <c r="D147" i="1" s="1"/>
  <c r="G160" i="1"/>
  <c r="H160" i="1"/>
  <c r="G129" i="1"/>
  <c r="H129" i="1"/>
  <c r="F133" i="4"/>
  <c r="G121" i="1"/>
  <c r="H121" i="1"/>
  <c r="I16" i="3"/>
  <c r="F6" i="4"/>
  <c r="H16" i="3"/>
  <c r="C2" i="1"/>
  <c r="D289" i="4"/>
  <c r="H17" i="3"/>
  <c r="C147" i="1"/>
  <c r="F141" i="6"/>
  <c r="H28" i="3"/>
  <c r="C1435" i="1"/>
  <c r="H1524" i="1"/>
  <c r="G1524" i="1"/>
  <c r="F237" i="5"/>
  <c r="H23" i="3"/>
  <c r="C1214" i="1"/>
  <c r="C345" i="1"/>
  <c r="I28" i="3"/>
  <c r="D1435" i="1"/>
  <c r="F245" i="5"/>
  <c r="C1222" i="1"/>
  <c r="I23" i="3"/>
  <c r="D1214" i="1"/>
  <c r="F114" i="6"/>
  <c r="H27" i="3"/>
  <c r="C1408" i="1"/>
  <c r="E298" i="4"/>
  <c r="D306" i="1"/>
  <c r="G310" i="9"/>
  <c r="E310" i="9" s="1"/>
  <c r="B310" i="9" s="1"/>
  <c r="F206" i="5"/>
  <c r="C1183" i="1"/>
  <c r="G317" i="9"/>
  <c r="E317" i="9" s="1"/>
  <c r="F163" i="4"/>
  <c r="C159" i="1"/>
  <c r="F7" i="5"/>
  <c r="H20" i="3"/>
  <c r="C985" i="1"/>
  <c r="F146" i="5"/>
  <c r="C1124" i="1"/>
  <c r="F625" i="4"/>
  <c r="C619" i="1"/>
  <c r="F118" i="5"/>
  <c r="C1096" i="1"/>
  <c r="F224" i="4"/>
  <c r="C220" i="1"/>
  <c r="F472" i="4"/>
  <c r="C466" i="1"/>
  <c r="E175" i="5"/>
  <c r="D1152" i="1" s="1"/>
  <c r="D1153" i="1"/>
  <c r="I22" i="3"/>
  <c r="I1459" i="1"/>
  <c r="D43" i="8"/>
  <c r="E350" i="4"/>
  <c r="F350" i="4" s="1"/>
  <c r="F213" i="9"/>
  <c r="B213" i="9" s="1"/>
  <c r="F421" i="4"/>
  <c r="D420" i="4"/>
  <c r="C415" i="1"/>
  <c r="D528" i="4"/>
  <c r="F529" i="4"/>
  <c r="C523" i="1"/>
  <c r="E420" i="4"/>
  <c r="E166" i="9"/>
  <c r="B166" i="9" s="1"/>
  <c r="D176" i="5"/>
  <c r="F363" i="4"/>
  <c r="C358" i="1"/>
  <c r="I21" i="3"/>
  <c r="D1046" i="1"/>
  <c r="H574" i="1"/>
  <c r="G574" i="1"/>
  <c r="F124" i="4"/>
  <c r="C120" i="1"/>
  <c r="H278" i="9"/>
  <c r="D984" i="1"/>
  <c r="F311" i="4"/>
  <c r="D298" i="4"/>
  <c r="C306" i="1"/>
  <c r="H25" i="3"/>
  <c r="F35" i="6"/>
  <c r="C1329" i="1"/>
  <c r="F459" i="4"/>
  <c r="C453" i="1"/>
  <c r="F567" i="4"/>
  <c r="C561" i="1"/>
  <c r="F215" i="4"/>
  <c r="C211" i="1"/>
  <c r="I1446" i="1"/>
  <c r="F106" i="4"/>
  <c r="C102" i="1"/>
  <c r="E528" i="4"/>
  <c r="D523" i="1"/>
  <c r="D68" i="5"/>
  <c r="D6" i="5" s="1"/>
  <c r="F69" i="5"/>
  <c r="C1047" i="1"/>
  <c r="I1472" i="1"/>
  <c r="G1215" i="1"/>
  <c r="H1215" i="1"/>
  <c r="I1455" i="1"/>
  <c r="G313" i="9" l="1"/>
  <c r="E313" i="9" s="1"/>
  <c r="B313" i="9" s="1"/>
  <c r="C1517" i="1"/>
  <c r="G1517" i="1" s="1"/>
  <c r="I34" i="3"/>
  <c r="K1450" i="9"/>
  <c r="E289" i="4"/>
  <c r="F289" i="4" s="1"/>
  <c r="I17" i="3"/>
  <c r="F151" i="4"/>
  <c r="F6" i="5"/>
  <c r="C984" i="1"/>
  <c r="H1329" i="1"/>
  <c r="G1329" i="1"/>
  <c r="H9" i="3"/>
  <c r="H120" i="1"/>
  <c r="G120" i="1"/>
  <c r="F176" i="5"/>
  <c r="D175" i="5"/>
  <c r="H22" i="3"/>
  <c r="C1153" i="1"/>
  <c r="H415" i="1"/>
  <c r="G415" i="1"/>
  <c r="G1096" i="1"/>
  <c r="H1096" i="1"/>
  <c r="D635" i="4"/>
  <c r="F420" i="4"/>
  <c r="C414" i="1"/>
  <c r="E407" i="4"/>
  <c r="D402" i="1" s="1"/>
  <c r="D293" i="1"/>
  <c r="E412" i="4"/>
  <c r="D413" i="4"/>
  <c r="D291" i="4"/>
  <c r="C285" i="1"/>
  <c r="H466" i="1"/>
  <c r="G466" i="1"/>
  <c r="H619" i="1"/>
  <c r="G619" i="1"/>
  <c r="H159" i="1"/>
  <c r="G159" i="1"/>
  <c r="H1408" i="1"/>
  <c r="G1408" i="1"/>
  <c r="H2" i="1"/>
  <c r="G2" i="1"/>
  <c r="H345" i="1"/>
  <c r="H1435" i="1"/>
  <c r="G1435" i="1"/>
  <c r="G1047" i="1"/>
  <c r="H1047" i="1"/>
  <c r="E635" i="4"/>
  <c r="D629" i="1" s="1"/>
  <c r="D414" i="1"/>
  <c r="E316" i="9"/>
  <c r="B317" i="9"/>
  <c r="H211" i="1"/>
  <c r="G211" i="1"/>
  <c r="H306" i="1"/>
  <c r="G306" i="1"/>
  <c r="H561" i="1"/>
  <c r="G561" i="1"/>
  <c r="F298" i="4"/>
  <c r="D407" i="4"/>
  <c r="C293" i="1"/>
  <c r="E408" i="4"/>
  <c r="D403" i="1" s="1"/>
  <c r="D345" i="1"/>
  <c r="G345" i="1" s="1"/>
  <c r="F68" i="5"/>
  <c r="H21" i="3"/>
  <c r="C1046" i="1"/>
  <c r="H523" i="1"/>
  <c r="G523" i="1"/>
  <c r="I35" i="3"/>
  <c r="C1518" i="1"/>
  <c r="G312" i="9"/>
  <c r="E312" i="9" s="1"/>
  <c r="H1183" i="1"/>
  <c r="G1183" i="1"/>
  <c r="D408" i="4"/>
  <c r="D412" i="4"/>
  <c r="G1124" i="1"/>
  <c r="H1124" i="1"/>
  <c r="E636" i="4"/>
  <c r="D630" i="1" s="1"/>
  <c r="D522" i="1"/>
  <c r="H453" i="1"/>
  <c r="G453" i="1"/>
  <c r="H358" i="1"/>
  <c r="G358" i="1"/>
  <c r="H220" i="1"/>
  <c r="G220" i="1"/>
  <c r="H985" i="1"/>
  <c r="G985" i="1"/>
  <c r="H1214" i="1"/>
  <c r="G1214" i="1"/>
  <c r="H147" i="1"/>
  <c r="G147" i="1"/>
  <c r="D290" i="4"/>
  <c r="H102" i="1"/>
  <c r="G102" i="1"/>
  <c r="D636" i="4"/>
  <c r="F528" i="4"/>
  <c r="C522" i="1"/>
  <c r="G1222" i="1"/>
  <c r="H1222" i="1"/>
  <c r="H1517" i="1" l="1"/>
  <c r="H11" i="3"/>
  <c r="N3" i="9" s="1"/>
  <c r="E291" i="4"/>
  <c r="D287" i="1" s="1"/>
  <c r="D285" i="1"/>
  <c r="H285" i="1" s="1"/>
  <c r="E413" i="4"/>
  <c r="E415" i="4" s="1"/>
  <c r="D410" i="1" s="1"/>
  <c r="E290" i="4"/>
  <c r="D286" i="1" s="1"/>
  <c r="H293" i="1"/>
  <c r="G293" i="1"/>
  <c r="F407" i="4"/>
  <c r="C402" i="1"/>
  <c r="D640" i="4"/>
  <c r="D415" i="4"/>
  <c r="C408" i="1"/>
  <c r="F175" i="5"/>
  <c r="C1152" i="1"/>
  <c r="D639" i="4"/>
  <c r="F412" i="4"/>
  <c r="D414" i="4"/>
  <c r="C407" i="1"/>
  <c r="E639" i="4"/>
  <c r="E414" i="4"/>
  <c r="D409" i="1" s="1"/>
  <c r="D407" i="1"/>
  <c r="F408" i="4"/>
  <c r="C403" i="1"/>
  <c r="G1046" i="1"/>
  <c r="H1046" i="1"/>
  <c r="F290" i="4"/>
  <c r="C286" i="1"/>
  <c r="H522" i="1"/>
  <c r="G522" i="1"/>
  <c r="H8" i="3"/>
  <c r="G984" i="1"/>
  <c r="H984" i="1"/>
  <c r="H414" i="1"/>
  <c r="G414" i="1"/>
  <c r="K3" i="9"/>
  <c r="I9" i="3"/>
  <c r="F636" i="4"/>
  <c r="C630" i="1"/>
  <c r="E311" i="9"/>
  <c r="B312" i="9"/>
  <c r="G285" i="1"/>
  <c r="G278" i="9"/>
  <c r="E278" i="9" s="1"/>
  <c r="H1518" i="1"/>
  <c r="G1518" i="1"/>
  <c r="C287" i="1"/>
  <c r="F635" i="4"/>
  <c r="C629" i="1"/>
  <c r="H1153" i="1"/>
  <c r="G1153" i="1"/>
  <c r="G284" i="9"/>
  <c r="E284" i="9" s="1"/>
  <c r="B284" i="9" s="1"/>
  <c r="I11" i="3" l="1"/>
  <c r="D408" i="1"/>
  <c r="G408" i="1" s="1"/>
  <c r="E640" i="4"/>
  <c r="F640" i="4" s="1"/>
  <c r="F413" i="4"/>
  <c r="F291" i="4"/>
  <c r="H407" i="1"/>
  <c r="G407" i="1"/>
  <c r="M3" i="9"/>
  <c r="F414" i="4"/>
  <c r="C409" i="1"/>
  <c r="D642" i="4"/>
  <c r="C634" i="1"/>
  <c r="H402" i="1"/>
  <c r="G402" i="1"/>
  <c r="H403" i="1"/>
  <c r="G403" i="1"/>
  <c r="F639" i="4"/>
  <c r="D641" i="4"/>
  <c r="C633" i="1"/>
  <c r="H286" i="1"/>
  <c r="G286" i="1"/>
  <c r="H1152" i="1"/>
  <c r="G1152" i="1"/>
  <c r="H287" i="1"/>
  <c r="G287" i="1"/>
  <c r="H629" i="1"/>
  <c r="G629" i="1"/>
  <c r="H630" i="1"/>
  <c r="G630" i="1"/>
  <c r="B278" i="9"/>
  <c r="E277" i="9"/>
  <c r="I8" i="3" s="1"/>
  <c r="E641" i="4"/>
  <c r="D633" i="1"/>
  <c r="F415" i="4"/>
  <c r="C410" i="1"/>
  <c r="H408" i="1" l="1"/>
  <c r="E642" i="4"/>
  <c r="D636" i="1" s="1"/>
  <c r="D634" i="1"/>
  <c r="H634" i="1" s="1"/>
  <c r="F641" i="4"/>
  <c r="D645" i="4"/>
  <c r="C635" i="1"/>
  <c r="D646" i="4"/>
  <c r="C636" i="1"/>
  <c r="H410" i="1"/>
  <c r="G410" i="1"/>
  <c r="H409" i="1"/>
  <c r="G409" i="1"/>
  <c r="D635" i="1"/>
  <c r="H633" i="1"/>
  <c r="G633" i="1"/>
  <c r="E646" i="4" l="1"/>
  <c r="D640" i="1" s="1"/>
  <c r="G634" i="1"/>
  <c r="E645" i="4"/>
  <c r="I18" i="3" s="1"/>
  <c r="F642" i="4"/>
  <c r="H19" i="3"/>
  <c r="F646" i="4"/>
  <c r="C640" i="1"/>
  <c r="H635" i="1"/>
  <c r="G635" i="1"/>
  <c r="H636" i="1"/>
  <c r="G636" i="1"/>
  <c r="H18" i="3"/>
  <c r="C639" i="1"/>
  <c r="G276" i="9"/>
  <c r="E276" i="9" s="1"/>
  <c r="B276" i="9" s="1"/>
  <c r="I19" i="3" l="1"/>
  <c r="F645" i="4"/>
  <c r="D639" i="1"/>
  <c r="H7" i="3" s="1"/>
  <c r="J3" i="9" s="1"/>
  <c r="H640" i="1"/>
  <c r="G640" i="1"/>
  <c r="H639" i="1" l="1"/>
  <c r="G639" i="1"/>
  <c r="G274" i="9"/>
  <c r="M272" i="9"/>
  <c r="L272" i="9"/>
  <c r="H274" i="9"/>
  <c r="H18" i="9"/>
  <c r="G18" i="9"/>
  <c r="I17" i="9"/>
  <c r="K11" i="9"/>
  <c r="I9" i="9"/>
  <c r="I13" i="9"/>
  <c r="J5" i="9"/>
  <c r="K5" i="9"/>
  <c r="J12" i="9"/>
  <c r="G15" i="9"/>
  <c r="K8" i="9"/>
  <c r="I7" i="9"/>
  <c r="H17" i="9"/>
  <c r="H16" i="9"/>
  <c r="J10" i="9"/>
  <c r="J7" i="9"/>
  <c r="K6" i="9"/>
  <c r="J17" i="9"/>
  <c r="J13" i="9"/>
  <c r="K13" i="9"/>
  <c r="K10" i="9"/>
  <c r="I6" i="9"/>
  <c r="I11" i="9"/>
  <c r="I8" i="9"/>
  <c r="H15" i="9"/>
  <c r="L15" i="9"/>
  <c r="I12" i="9"/>
  <c r="J9" i="9"/>
  <c r="K12" i="9"/>
  <c r="G17" i="9"/>
  <c r="K9" i="9"/>
  <c r="J11" i="9"/>
  <c r="I5" i="9"/>
  <c r="L16" i="9"/>
  <c r="M16" i="9"/>
  <c r="M15" i="9"/>
  <c r="G16" i="9"/>
  <c r="J8" i="9"/>
  <c r="K7" i="9"/>
  <c r="J6" i="9"/>
  <c r="E10" i="9" l="1"/>
  <c r="B10" i="9" s="1"/>
  <c r="F272" i="9"/>
  <c r="B272" i="9" s="1"/>
  <c r="E18" i="9"/>
  <c r="B18" i="9" s="1"/>
  <c r="E17" i="9"/>
  <c r="B17" i="9" s="1"/>
  <c r="E11" i="9"/>
  <c r="B11" i="9" s="1"/>
  <c r="E6" i="9"/>
  <c r="B6" i="9" s="1"/>
  <c r="E13" i="9"/>
  <c r="B13" i="9" s="1"/>
  <c r="E12" i="9"/>
  <c r="B12" i="9" s="1"/>
  <c r="E7" i="9"/>
  <c r="B7" i="9" s="1"/>
  <c r="F16" i="9"/>
  <c r="F15" i="9"/>
  <c r="E15" i="9"/>
  <c r="E5" i="9"/>
  <c r="E8" i="9"/>
  <c r="B8" i="9" s="1"/>
  <c r="F20" i="9"/>
  <c r="E16" i="9"/>
  <c r="E9" i="9"/>
  <c r="B9" i="9" s="1"/>
  <c r="E274" i="9"/>
  <c r="F14" i="9" l="1"/>
  <c r="F3" i="9" s="1"/>
  <c r="B16" i="9"/>
  <c r="B5" i="9"/>
  <c r="E4" i="9"/>
  <c r="B15" i="9"/>
  <c r="E1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<sst xmlns="http://schemas.openxmlformats.org/spreadsheetml/2006/main" count="4360" uniqueCount="3421">
  <si>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</si>
  <si>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</si>
  <si>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</si>
  <si>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</si>
  <si>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</si>
  <si>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</si>
  <si>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</si>
  <si>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</si>
  <si>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</si>
  <si>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</si>
  <si>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</si>
  <si>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</si>
  <si>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</si>
  <si>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</si>
  <si>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</si>
  <si>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</si>
  <si>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</si>
  <si>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</si>
  <si>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</si>
  <si>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</si>
  <si>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</si>
  <si>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</si>
  <si>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</si>
  <si>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</si>
  <si>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</si>
  <si>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</si>
  <si>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</si>
  <si>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</si>
  <si>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</si>
  <si>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</si>
  <si>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</si>
  <si>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DARUVAR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</si>
  <si>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</si>
  <si>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</si>
  <si>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</si>
  <si>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</si>
  <si>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</si>
  <si>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</si>
  <si>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</si>
  <si>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</si>
  <si>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</si>
  <si>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</si>
  <si>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</si>
  <si>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</si>
  <si>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</si>
  <si>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</si>
  <si>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</si>
  <si>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</si>
  <si>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</si>
  <si>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18864 - TEHNIČKA ŠKOLA DARUVAR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</si>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</sst>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939040.34999999986</v>
      </c>
      <c r="D2" s="6">
        <f>'PR-RAS'!E6</f>
        <v>1228886.6600000001</v>
      </c>
      <c r="E2" s="6">
        <v>0</v>
      </c>
      <c r="F2" s="6">
        <v>0</v>
      </c>
      <c r="G2" s="7">
        <f t="shared" ref="G2:G264" si="0">(B2/1000)*(C2*1+D2*2)</f>
        <v>3396.81367</v>
      </c>
      <c r="H2" s="7">
        <f t="shared" ref="H2:H264" si="1">ABS(C2-ROUND(C2,0))+ABS(D2-ROUND(D2,0))</f>
        <v>0.68999999971129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795340.33</v>
      </c>
      <c r="D46" s="1">
        <f>'PR-RAS'!E50</f>
        <v>1004498.23</v>
      </c>
      <c r="E46" s="1">
        <v>0</v>
      </c>
      <c r="F46" s="1">
        <v>0</v>
      </c>
      <c r="G46" s="2">
        <f t="shared" si="0"/>
        <v>126195.15555</v>
      </c>
      <c r="H46" s="2">
        <f t="shared" si="1"/>
        <v>0.55999999993946403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793248.33</v>
      </c>
      <c r="D64" s="1">
        <f>'PR-RAS'!E68</f>
        <v>1000786.9</v>
      </c>
      <c r="E64" s="1">
        <v>0</v>
      </c>
      <c r="F64" s="1">
        <v>0</v>
      </c>
      <c r="G64" s="2">
        <f t="shared" si="0"/>
        <v>176073.79418999999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793248.33</v>
      </c>
      <c r="D65" s="1">
        <f>'PR-RAS'!E69</f>
        <v>1000786.9</v>
      </c>
      <c r="E65" s="1">
        <v>0</v>
      </c>
      <c r="F65" s="1">
        <v>0</v>
      </c>
      <c r="G65" s="2">
        <f t="shared" si="0"/>
        <v>178868.61632</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2092</v>
      </c>
      <c r="D70" s="1">
        <f>'PR-RAS'!E74</f>
        <v>3711.33</v>
      </c>
      <c r="E70" s="1">
        <v>0</v>
      </c>
      <c r="F70" s="1">
        <v>0</v>
      </c>
      <c r="G70" s="2">
        <f t="shared" si="0"/>
        <v>656.51154000000008</v>
      </c>
      <c r="H70" s="2">
        <f t="shared" si="1"/>
        <v>0.32999999999992724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2092</v>
      </c>
      <c r="D71" s="1">
        <f>'PR-RAS'!E75</f>
        <v>3711.33</v>
      </c>
      <c r="E71" s="1">
        <v>0</v>
      </c>
      <c r="F71" s="1">
        <v>0</v>
      </c>
      <c r="G71" s="2">
        <f t="shared" si="0"/>
        <v>666.02620000000002</v>
      </c>
      <c r="H71" s="2">
        <f t="shared" si="1"/>
        <v>0.32999999999992724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1.07</v>
      </c>
      <c r="E78" s="1">
        <v>0</v>
      </c>
      <c r="F78" s="1">
        <v>0</v>
      </c>
      <c r="G78" s="2">
        <f t="shared" si="0"/>
        <v>0.16478000000000001</v>
      </c>
      <c r="H78" s="2">
        <f t="shared" si="1"/>
        <v>7.0000000000000062E-2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1.07</v>
      </c>
      <c r="E79" s="1">
        <v>0</v>
      </c>
      <c r="F79" s="1">
        <v>0</v>
      </c>
      <c r="G79" s="2">
        <f t="shared" si="0"/>
        <v>0.16692000000000001</v>
      </c>
      <c r="H79" s="2">
        <f t="shared" si="1"/>
        <v>7.0000000000000062E-2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1.07</v>
      </c>
      <c r="E81" s="1">
        <v>0</v>
      </c>
      <c r="F81" s="1">
        <v>0</v>
      </c>
      <c r="G81" s="2">
        <f t="shared" si="0"/>
        <v>0.17120000000000002</v>
      </c>
      <c r="H81" s="2">
        <f t="shared" si="1"/>
        <v>7.0000000000000062E-2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67013.31</v>
      </c>
      <c r="D120" s="1">
        <f>'PR-RAS'!E124</f>
        <v>113181.91</v>
      </c>
      <c r="E120" s="1">
        <v>0</v>
      </c>
      <c r="F120" s="1">
        <v>0</v>
      </c>
      <c r="G120" s="2">
        <f t="shared" si="0"/>
        <v>34911.878469999996</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64483.31</v>
      </c>
      <c r="D121" s="1">
        <f>'PR-RAS'!E125</f>
        <v>104727.52</v>
      </c>
      <c r="E121" s="1">
        <v>0</v>
      </c>
      <c r="F121" s="1">
        <v>0</v>
      </c>
      <c r="G121" s="2">
        <f t="shared" si="0"/>
        <v>32872.601999999999</v>
      </c>
      <c r="H121" s="2">
        <f t="shared" si="1"/>
        <v>0.78999999999359716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64483.31</v>
      </c>
      <c r="D123" s="1">
        <f>'PR-RAS'!E127</f>
        <v>104727.52</v>
      </c>
      <c r="E123" s="1">
        <v>0</v>
      </c>
      <c r="F123" s="1">
        <v>0</v>
      </c>
      <c r="G123" s="2">
        <f t="shared" si="0"/>
        <v>33420.4787</v>
      </c>
      <c r="H123" s="2">
        <f t="shared" si="1"/>
        <v>0.78999999999359716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2530</v>
      </c>
      <c r="D124" s="1">
        <f>'PR-RAS'!E128</f>
        <v>8454.39</v>
      </c>
      <c r="E124" s="1">
        <v>0</v>
      </c>
      <c r="F124" s="1">
        <v>0</v>
      </c>
      <c r="G124" s="2">
        <f t="shared" si="0"/>
        <v>2390.96994</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2530</v>
      </c>
      <c r="D126" s="1">
        <f>'PR-RAS'!E130</f>
        <v>8454.39</v>
      </c>
      <c r="E126" s="1">
        <v>0</v>
      </c>
      <c r="F126" s="1">
        <v>0</v>
      </c>
      <c r="G126" s="2">
        <f t="shared" si="0"/>
        <v>2429.8474999999999</v>
      </c>
      <c r="H126" s="2">
        <f t="shared" si="1"/>
        <v>0.38999999999941792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71627.44</v>
      </c>
      <c r="D129" s="1">
        <f>'PR-RAS'!E133</f>
        <v>96438.12</v>
      </c>
      <c r="E129" s="1">
        <v>0</v>
      </c>
      <c r="F129" s="1">
        <v>0</v>
      </c>
      <c r="G129" s="2">
        <f t="shared" si="0"/>
        <v>33856.471039999997</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71627.44</v>
      </c>
      <c r="D130" s="1">
        <f>'PR-RAS'!E134</f>
        <v>96438.12</v>
      </c>
      <c r="E130" s="1">
        <v>0</v>
      </c>
      <c r="F130" s="1">
        <v>0</v>
      </c>
      <c r="G130" s="2">
        <f t="shared" si="0"/>
        <v>34120.974719999998</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71627.44</v>
      </c>
      <c r="D131" s="1">
        <f>'PR-RAS'!E135</f>
        <v>96438.12</v>
      </c>
      <c r="E131" s="1">
        <v>0</v>
      </c>
      <c r="F131" s="1">
        <v>0</v>
      </c>
      <c r="G131" s="2">
        <f t="shared" si="0"/>
        <v>34385.4784</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5059.2700000000004</v>
      </c>
      <c r="D135" s="1">
        <f>'PR-RAS'!E139</f>
        <v>14767.33</v>
      </c>
      <c r="E135" s="1">
        <v>0</v>
      </c>
      <c r="F135" s="1">
        <v>0</v>
      </c>
      <c r="G135" s="2">
        <f t="shared" si="0"/>
        <v>4635.58662</v>
      </c>
      <c r="H135" s="2">
        <f t="shared" si="1"/>
        <v>0.6000000000003638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5059.2700000000004</v>
      </c>
      <c r="D146" s="1">
        <f>'PR-RAS'!E150</f>
        <v>14767.33</v>
      </c>
      <c r="E146" s="1">
        <v>0</v>
      </c>
      <c r="F146" s="1">
        <v>0</v>
      </c>
      <c r="G146" s="2">
        <f t="shared" si="0"/>
        <v>5016.11985</v>
      </c>
      <c r="H146" s="2">
        <f t="shared" si="1"/>
        <v>0.6000000000003638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947468.73000000021</v>
      </c>
      <c r="D147" s="1">
        <f>'PR-RAS'!E151</f>
        <v>1204899.73</v>
      </c>
      <c r="E147" s="1">
        <v>0</v>
      </c>
      <c r="F147" s="1">
        <v>0</v>
      </c>
      <c r="G147" s="2">
        <f t="shared" si="0"/>
        <v>490161.15574000002</v>
      </c>
      <c r="H147" s="2">
        <f t="shared" si="1"/>
        <v>0.53999999980442226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830547.42000000016</v>
      </c>
      <c r="D148" s="1">
        <f>'PR-RAS'!E152</f>
        <v>1054031.6599999999</v>
      </c>
      <c r="E148" s="1">
        <v>0</v>
      </c>
      <c r="F148" s="1">
        <v>0</v>
      </c>
      <c r="G148" s="2">
        <f t="shared" si="0"/>
        <v>431975.77877999999</v>
      </c>
      <c r="H148" s="2">
        <f t="shared" si="1"/>
        <v>0.76000000024214387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690932.13000000012</v>
      </c>
      <c r="D149" s="1">
        <f>'PR-RAS'!E153</f>
        <v>898336.27</v>
      </c>
      <c r="E149" s="1">
        <v>0</v>
      </c>
      <c r="F149" s="1">
        <v>0</v>
      </c>
      <c r="G149" s="2">
        <f t="shared" si="0"/>
        <v>368165.49115999998</v>
      </c>
      <c r="H149" s="2">
        <f t="shared" si="1"/>
        <v>0.40000000013969839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627377.93000000005</v>
      </c>
      <c r="D150" s="1">
        <f>'PR-RAS'!E154</f>
        <v>820025.17</v>
      </c>
      <c r="E150" s="1">
        <v>0</v>
      </c>
      <c r="F150" s="1">
        <v>0</v>
      </c>
      <c r="G150" s="2">
        <f t="shared" si="0"/>
        <v>337846.81222999998</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51917.52</v>
      </c>
      <c r="D152" s="1">
        <f>'PR-RAS'!E156</f>
        <v>64055.16</v>
      </c>
      <c r="E152" s="1">
        <v>0</v>
      </c>
      <c r="F152" s="1">
        <v>0</v>
      </c>
      <c r="G152" s="2">
        <f t="shared" si="0"/>
        <v>27184.203839999998</v>
      </c>
      <c r="H152" s="2">
        <f t="shared" si="1"/>
        <v>0.64000000000669388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11636.68</v>
      </c>
      <c r="D153" s="1">
        <f>'PR-RAS'!E157</f>
        <v>14255.94</v>
      </c>
      <c r="E153" s="1">
        <v>0</v>
      </c>
      <c r="F153" s="1">
        <v>0</v>
      </c>
      <c r="G153" s="2">
        <f t="shared" si="0"/>
        <v>6102.5811199999998</v>
      </c>
      <c r="H153" s="2">
        <f t="shared" si="1"/>
        <v>0.37999999999919964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26700.639999999999</v>
      </c>
      <c r="D154" s="1">
        <f>'PR-RAS'!E158</f>
        <v>9408.94</v>
      </c>
      <c r="E154" s="1">
        <v>0</v>
      </c>
      <c r="F154" s="1">
        <v>0</v>
      </c>
      <c r="G154" s="2">
        <f t="shared" si="0"/>
        <v>6964.3335600000009</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112914.65</v>
      </c>
      <c r="D155" s="1">
        <f>'PR-RAS'!E159</f>
        <v>146286.45000000001</v>
      </c>
      <c r="E155" s="1">
        <v>0</v>
      </c>
      <c r="F155" s="1">
        <v>0</v>
      </c>
      <c r="G155" s="2">
        <f t="shared" si="0"/>
        <v>62445.082700000006</v>
      </c>
      <c r="H155" s="2">
        <f t="shared" si="1"/>
        <v>0.8000000000174623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112914.65</v>
      </c>
      <c r="D157" s="1">
        <f>'PR-RAS'!E161</f>
        <v>146286.45000000001</v>
      </c>
      <c r="E157" s="1">
        <v>0</v>
      </c>
      <c r="F157" s="1">
        <v>0</v>
      </c>
      <c r="G157" s="2">
        <f t="shared" si="0"/>
        <v>63256.05780000001</v>
      </c>
      <c r="H157" s="2">
        <f t="shared" si="1"/>
        <v>0.8000000000174623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115640.65999999999</v>
      </c>
      <c r="D159" s="1">
        <f>'PR-RAS'!E163</f>
        <v>149787.64999999997</v>
      </c>
      <c r="E159" s="1">
        <v>0</v>
      </c>
      <c r="F159" s="1">
        <v>0</v>
      </c>
      <c r="G159" s="2">
        <f t="shared" si="0"/>
        <v>65604.121679999982</v>
      </c>
      <c r="H159" s="2">
        <f t="shared" si="1"/>
        <v>0.69000000004598405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24677.39</v>
      </c>
      <c r="D160" s="1">
        <f>'PR-RAS'!E164</f>
        <v>29769.489999999998</v>
      </c>
      <c r="E160" s="1">
        <v>0</v>
      </c>
      <c r="F160" s="1">
        <v>0</v>
      </c>
      <c r="G160" s="2">
        <f t="shared" si="0"/>
        <v>13390.402829999999</v>
      </c>
      <c r="H160" s="2">
        <f t="shared" si="1"/>
        <v>0.87999999999738066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11216.39</v>
      </c>
      <c r="D161" s="1">
        <f>'PR-RAS'!E165</f>
        <v>12850.83</v>
      </c>
      <c r="E161" s="1">
        <v>0</v>
      </c>
      <c r="F161" s="1">
        <v>0</v>
      </c>
      <c r="G161" s="2">
        <f t="shared" si="0"/>
        <v>5906.8880000000008</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12912.91</v>
      </c>
      <c r="D162" s="1">
        <f>'PR-RAS'!E166</f>
        <v>16718.66</v>
      </c>
      <c r="E162" s="1">
        <v>0</v>
      </c>
      <c r="F162" s="1">
        <v>0</v>
      </c>
      <c r="G162" s="2">
        <f t="shared" si="0"/>
        <v>7462.3870299999999</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548.09</v>
      </c>
      <c r="D163" s="1">
        <f>'PR-RAS'!E167</f>
        <v>200</v>
      </c>
      <c r="E163" s="1">
        <v>0</v>
      </c>
      <c r="F163" s="1">
        <v>0</v>
      </c>
      <c r="G163" s="2">
        <f t="shared" si="0"/>
        <v>153.59058000000002</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43854.890000000007</v>
      </c>
      <c r="D165" s="1">
        <f>'PR-RAS'!E169</f>
        <v>83480.049999999988</v>
      </c>
      <c r="E165" s="1">
        <v>0</v>
      </c>
      <c r="F165" s="1">
        <v>0</v>
      </c>
      <c r="G165" s="2">
        <f t="shared" si="0"/>
        <v>34573.658360000001</v>
      </c>
      <c r="H165" s="2">
        <f t="shared" si="1"/>
        <v>0.15999999998166459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9746.7199999999993</v>
      </c>
      <c r="D166" s="1">
        <f>'PR-RAS'!E170</f>
        <v>8234.7099999999991</v>
      </c>
      <c r="E166" s="1">
        <v>0</v>
      </c>
      <c r="F166" s="1">
        <v>0</v>
      </c>
      <c r="G166" s="2">
        <f t="shared" si="0"/>
        <v>4325.6630999999998</v>
      </c>
      <c r="H166" s="2">
        <f t="shared" si="1"/>
        <v>0.57000000000152795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6647.58</v>
      </c>
      <c r="D167" s="1">
        <f>'PR-RAS'!E171</f>
        <v>11849.01</v>
      </c>
      <c r="E167" s="1">
        <v>0</v>
      </c>
      <c r="F167" s="1">
        <v>0</v>
      </c>
      <c r="G167" s="2">
        <f t="shared" si="0"/>
        <v>5037.3696</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21254.33</v>
      </c>
      <c r="D168" s="1">
        <f>'PR-RAS'!E172</f>
        <v>55884.62</v>
      </c>
      <c r="E168" s="1">
        <v>0</v>
      </c>
      <c r="F168" s="1">
        <v>0</v>
      </c>
      <c r="G168" s="2">
        <f t="shared" si="0"/>
        <v>22214.936190000004</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6013.26</v>
      </c>
      <c r="D169" s="1">
        <f>'PR-RAS'!E173</f>
        <v>7312.29</v>
      </c>
      <c r="E169" s="1">
        <v>0</v>
      </c>
      <c r="F169" s="1">
        <v>0</v>
      </c>
      <c r="G169" s="2">
        <f t="shared" si="0"/>
        <v>3467.1571200000003</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193</v>
      </c>
      <c r="D170" s="1">
        <f>'PR-RAS'!E174</f>
        <v>99.42</v>
      </c>
      <c r="E170" s="1">
        <v>0</v>
      </c>
      <c r="F170" s="1">
        <v>0</v>
      </c>
      <c r="G170" s="2">
        <f t="shared" si="0"/>
        <v>66.220960000000005</v>
      </c>
      <c r="H170" s="2">
        <f t="shared" si="1"/>
        <v>0.42000000000000171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100</v>
      </c>
      <c r="E172" s="1">
        <v>0</v>
      </c>
      <c r="F172" s="1">
        <v>0</v>
      </c>
      <c r="G172" s="2">
        <f t="shared" si="0"/>
        <v>34.200000000000003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27298.71</v>
      </c>
      <c r="D173" s="1">
        <f>'PR-RAS'!E177</f>
        <v>22890.55</v>
      </c>
      <c r="E173" s="1">
        <v>0</v>
      </c>
      <c r="F173" s="1">
        <v>0</v>
      </c>
      <c r="G173" s="2">
        <f t="shared" si="0"/>
        <v>12569.727319999998</v>
      </c>
      <c r="H173" s="2">
        <f t="shared" si="1"/>
        <v>0.74000000000160071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7042.08</v>
      </c>
      <c r="D174" s="1">
        <f>'PR-RAS'!E178</f>
        <v>8982.7800000000007</v>
      </c>
      <c r="E174" s="1">
        <v>0</v>
      </c>
      <c r="F174" s="1">
        <v>0</v>
      </c>
      <c r="G174" s="2">
        <f t="shared" si="0"/>
        <v>4326.3217199999999</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2245.33</v>
      </c>
      <c r="D175" s="1">
        <f>'PR-RAS'!E179</f>
        <v>2501.58</v>
      </c>
      <c r="E175" s="1">
        <v>0</v>
      </c>
      <c r="F175" s="1">
        <v>0</v>
      </c>
      <c r="G175" s="2">
        <f t="shared" si="0"/>
        <v>1261.2372599999999</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3052.91</v>
      </c>
      <c r="D177" s="1">
        <f>'PR-RAS'!E181</f>
        <v>3448.15</v>
      </c>
      <c r="E177" s="1">
        <v>0</v>
      </c>
      <c r="F177" s="1">
        <v>0</v>
      </c>
      <c r="G177" s="2">
        <f t="shared" si="0"/>
        <v>1751.0609599999998</v>
      </c>
      <c r="H177" s="2">
        <f t="shared" si="1"/>
        <v>0.24000000000023647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2747.68</v>
      </c>
      <c r="D178" s="1">
        <f>'PR-RAS'!E182</f>
        <v>2657.2</v>
      </c>
      <c r="E178" s="1">
        <v>0</v>
      </c>
      <c r="F178" s="1">
        <v>0</v>
      </c>
      <c r="G178" s="2">
        <f t="shared" si="0"/>
        <v>1426.9881599999999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90.18</v>
      </c>
      <c r="E179" s="1">
        <v>0</v>
      </c>
      <c r="F179" s="1">
        <v>0</v>
      </c>
      <c r="G179" s="2">
        <f t="shared" si="0"/>
        <v>32.104080000000003</v>
      </c>
      <c r="H179" s="2">
        <f t="shared" si="1"/>
        <v>0.18000000000000682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8247.24</v>
      </c>
      <c r="D180" s="1">
        <f>'PR-RAS'!E184</f>
        <v>2301.15</v>
      </c>
      <c r="E180" s="1">
        <v>0</v>
      </c>
      <c r="F180" s="1">
        <v>0</v>
      </c>
      <c r="G180" s="2">
        <f t="shared" si="0"/>
        <v>2300.0676600000002</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1926.49</v>
      </c>
      <c r="D181" s="1">
        <f>'PR-RAS'!E185</f>
        <v>1837.41</v>
      </c>
      <c r="E181" s="1">
        <v>0</v>
      </c>
      <c r="F181" s="1">
        <v>0</v>
      </c>
      <c r="G181" s="2">
        <f t="shared" si="0"/>
        <v>1008.2358</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2036.98</v>
      </c>
      <c r="D182" s="1">
        <f>'PR-RAS'!E186</f>
        <v>1072.0999999999999</v>
      </c>
      <c r="E182" s="1">
        <v>0</v>
      </c>
      <c r="F182" s="1">
        <v>0</v>
      </c>
      <c r="G182" s="2">
        <f t="shared" si="0"/>
        <v>756.79358000000002</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19809.669999999998</v>
      </c>
      <c r="D184" s="1">
        <f>'PR-RAS'!E188</f>
        <v>13647.56</v>
      </c>
      <c r="E184" s="1">
        <v>0</v>
      </c>
      <c r="F184" s="1">
        <v>0</v>
      </c>
      <c r="G184" s="2">
        <f t="shared" si="0"/>
        <v>8620.1765699999978</v>
      </c>
      <c r="H184" s="2">
        <f t="shared" si="1"/>
        <v>0.77000000000225555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2584.65</v>
      </c>
      <c r="D186" s="1">
        <f>'PR-RAS'!E190</f>
        <v>5299.12</v>
      </c>
      <c r="E186" s="1">
        <v>0</v>
      </c>
      <c r="F186" s="1">
        <v>0</v>
      </c>
      <c r="G186" s="2">
        <f t="shared" si="0"/>
        <v>2438.8346499999998</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232.43</v>
      </c>
      <c r="D187" s="1">
        <f>'PR-RAS'!E191</f>
        <v>149.4</v>
      </c>
      <c r="E187" s="1">
        <v>0</v>
      </c>
      <c r="F187" s="1">
        <v>0</v>
      </c>
      <c r="G187" s="2">
        <f t="shared" si="0"/>
        <v>98.808779999999999</v>
      </c>
      <c r="H187" s="2">
        <f t="shared" si="1"/>
        <v>0.83000000000001251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1668.16</v>
      </c>
      <c r="D189" s="1">
        <f>'PR-RAS'!E193</f>
        <v>1342.74</v>
      </c>
      <c r="E189" s="1">
        <v>0</v>
      </c>
      <c r="F189" s="1">
        <v>0</v>
      </c>
      <c r="G189" s="2">
        <f t="shared" si="0"/>
        <v>818.48432000000003</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15276.16</v>
      </c>
      <c r="D191" s="1">
        <f>'PR-RAS'!E195</f>
        <v>6796.3</v>
      </c>
      <c r="E191" s="1">
        <v>0</v>
      </c>
      <c r="F191" s="1">
        <v>0</v>
      </c>
      <c r="G191" s="2">
        <f t="shared" si="0"/>
        <v>5485.0644000000002</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959.16000000000008</v>
      </c>
      <c r="D192" s="1">
        <f>'PR-RAS'!E196</f>
        <v>791.56999999999994</v>
      </c>
      <c r="E192" s="1">
        <v>0</v>
      </c>
      <c r="F192" s="1">
        <v>0</v>
      </c>
      <c r="G192" s="2">
        <f t="shared" si="0"/>
        <v>485.57930000000005</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439.68</v>
      </c>
      <c r="D198" s="1">
        <f>'PR-RAS'!E202</f>
        <v>266.44</v>
      </c>
      <c r="E198" s="1">
        <v>0</v>
      </c>
      <c r="F198" s="1">
        <v>0</v>
      </c>
      <c r="G198" s="2">
        <f t="shared" si="0"/>
        <v>191.59432000000001</v>
      </c>
      <c r="H198" s="2">
        <f t="shared" si="1"/>
        <v>0.75999999999999091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439.68</v>
      </c>
      <c r="D201" s="1">
        <f>'PR-RAS'!E205</f>
        <v>266.44</v>
      </c>
      <c r="E201" s="1">
        <v>0</v>
      </c>
      <c r="F201" s="1">
        <v>0</v>
      </c>
      <c r="G201" s="2">
        <f t="shared" si="0"/>
        <v>194.512</v>
      </c>
      <c r="H201" s="2">
        <f t="shared" si="1"/>
        <v>0.75999999999999091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519.48</v>
      </c>
      <c r="D206" s="1">
        <f>'PR-RAS'!E210</f>
        <v>525.13</v>
      </c>
      <c r="E206" s="1">
        <v>0</v>
      </c>
      <c r="F206" s="1">
        <v>0</v>
      </c>
      <c r="G206" s="2">
        <f t="shared" si="0"/>
        <v>321.79669999999999</v>
      </c>
      <c r="H206" s="2">
        <f t="shared" si="1"/>
        <v>0.61000000000001364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519.48</v>
      </c>
      <c r="D207" s="1">
        <f>'PR-RAS'!E211</f>
        <v>490.68</v>
      </c>
      <c r="E207" s="1">
        <v>0</v>
      </c>
      <c r="F207" s="1">
        <v>0</v>
      </c>
      <c r="G207" s="2">
        <f t="shared" si="0"/>
        <v>309.17304000000001</v>
      </c>
      <c r="H207" s="2">
        <f t="shared" si="1"/>
        <v>0.80000000000001137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34.450000000000003</v>
      </c>
      <c r="E209" s="1">
        <v>0</v>
      </c>
      <c r="F209" s="1">
        <v>0</v>
      </c>
      <c r="G209" s="2">
        <f t="shared" si="0"/>
        <v>14.331200000000001</v>
      </c>
      <c r="H209" s="2">
        <f t="shared" si="1"/>
        <v>0.45000000000000284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321.49</v>
      </c>
      <c r="D259" s="1">
        <f>'PR-RAS'!E263</f>
        <v>288.85000000000002</v>
      </c>
      <c r="E259" s="1">
        <v>0</v>
      </c>
      <c r="F259" s="1">
        <v>0</v>
      </c>
      <c r="G259" s="2">
        <f t="shared" si="0"/>
        <v>231.99102000000002</v>
      </c>
      <c r="H259" s="2">
        <f t="shared" si="1"/>
        <v>0.63999999999998636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321.49</v>
      </c>
      <c r="D260" s="1">
        <f>'PR-RAS'!E264</f>
        <v>288.85000000000002</v>
      </c>
      <c r="E260" s="1">
        <v>0</v>
      </c>
      <c r="F260" s="1">
        <v>0</v>
      </c>
      <c r="G260" s="2">
        <f t="shared" si="0"/>
        <v>232.89021000000002</v>
      </c>
      <c r="H260" s="2">
        <f t="shared" si="1"/>
        <v>0.63999999999998636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321.49</v>
      </c>
      <c r="D262" s="1">
        <f>'PR-RAS'!E266</f>
        <v>288.85000000000002</v>
      </c>
      <c r="E262" s="1">
        <v>0</v>
      </c>
      <c r="F262" s="1">
        <v>0</v>
      </c>
      <c r="G262" s="2">
        <f t="shared" si="0"/>
        <v>234.68859000000003</v>
      </c>
      <c r="H262" s="2">
        <f t="shared" si="1"/>
        <v>0.63999999999998636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947468.73000000021</v>
      </c>
      <c r="D285" s="1">
        <f>'PR-RAS'!E289</f>
        <v>1204899.73</v>
      </c>
      <c r="E285" s="1">
        <v>0</v>
      </c>
      <c r="F285" s="1">
        <v>0</v>
      </c>
      <c r="G285" s="2">
        <f t="shared" si="8"/>
        <v>953464.16596000001</v>
      </c>
      <c r="H285" s="2">
        <f t="shared" si="9"/>
        <v>0.53999999980442226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23986.930000000168</v>
      </c>
      <c r="E286" s="1">
        <v>0</v>
      </c>
      <c r="F286" s="1">
        <v>0</v>
      </c>
      <c r="G286" s="2">
        <f t="shared" si="8"/>
        <v>13672.550100000095</v>
      </c>
      <c r="H286" s="2">
        <f t="shared" si="9"/>
        <v>6.9999999832361937E-2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8428.3800000003539</v>
      </c>
      <c r="D287" s="1">
        <f>'PR-RAS'!E291</f>
        <v>0</v>
      </c>
      <c r="E287" s="1">
        <v>0</v>
      </c>
      <c r="F287" s="1">
        <v>0</v>
      </c>
      <c r="G287" s="2">
        <f t="shared" si="8"/>
        <v>2410.5166800001011</v>
      </c>
      <c r="H287" s="2">
        <f t="shared" si="9"/>
        <v>0.38000000035390258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27135.64</v>
      </c>
      <c r="D288" s="1">
        <f>'PR-RAS'!E292</f>
        <v>0</v>
      </c>
      <c r="E288" s="1">
        <v>0</v>
      </c>
      <c r="F288" s="1">
        <v>0</v>
      </c>
      <c r="G288" s="2">
        <f t="shared" si="8"/>
        <v>7787.9286799999991</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35507.129999999997</v>
      </c>
      <c r="E289" s="1">
        <v>0</v>
      </c>
      <c r="F289" s="1">
        <v>0</v>
      </c>
      <c r="G289" s="2">
        <f t="shared" si="8"/>
        <v>20452.106879999996</v>
      </c>
      <c r="H289" s="2">
        <f t="shared" si="9"/>
        <v>0.12999999999738066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8225.5400000000009</v>
      </c>
      <c r="D290" s="1">
        <f>'PR-RAS'!E294</f>
        <v>34406.51</v>
      </c>
      <c r="E290" s="1">
        <v>0</v>
      </c>
      <c r="F290" s="1">
        <v>0</v>
      </c>
      <c r="G290" s="2">
        <f t="shared" si="8"/>
        <v>22264.143839999997</v>
      </c>
      <c r="H290" s="2">
        <f t="shared" si="9"/>
        <v>0.94999999999708962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35852.61</v>
      </c>
      <c r="D291" s="1">
        <f>'PR-RAS'!E295</f>
        <v>34406.51</v>
      </c>
      <c r="E291" s="1">
        <v>0</v>
      </c>
      <c r="F291" s="1">
        <v>0</v>
      </c>
      <c r="G291" s="2">
        <f t="shared" si="8"/>
        <v>30353.0327</v>
      </c>
      <c r="H291" s="2">
        <f t="shared" si="9"/>
        <v>0.87999999999738066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3327.46</v>
      </c>
      <c r="D345" s="1">
        <f>'PR-RAS'!E350</f>
        <v>771.7</v>
      </c>
      <c r="E345" s="1">
        <v>0</v>
      </c>
      <c r="F345" s="1">
        <v>0</v>
      </c>
      <c r="G345" s="2">
        <f t="shared" si="8"/>
        <v>1675.57584</v>
      </c>
      <c r="H345" s="2">
        <f t="shared" si="9"/>
        <v>0.75999999999999091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3327.46</v>
      </c>
      <c r="D358" s="1">
        <f>'PR-RAS'!E363</f>
        <v>771.7</v>
      </c>
      <c r="E358" s="1">
        <v>0</v>
      </c>
      <c r="F358" s="1">
        <v>0</v>
      </c>
      <c r="G358" s="2">
        <f t="shared" si="8"/>
        <v>1738.8970200000001</v>
      </c>
      <c r="H358" s="2">
        <f t="shared" si="9"/>
        <v>0.75999999999999091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3327.46</v>
      </c>
      <c r="D364" s="1">
        <f>'PR-RAS'!E369</f>
        <v>771.7</v>
      </c>
      <c r="E364" s="1">
        <v>0</v>
      </c>
      <c r="F364" s="1">
        <v>0</v>
      </c>
      <c r="G364" s="2">
        <f t="shared" si="8"/>
        <v>1768.1221800000001</v>
      </c>
      <c r="H364" s="2">
        <f t="shared" si="9"/>
        <v>0.75999999999999091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3327.46</v>
      </c>
      <c r="D365" s="1">
        <f>'PR-RAS'!E370</f>
        <v>569.70000000000005</v>
      </c>
      <c r="E365" s="1">
        <v>0</v>
      </c>
      <c r="F365" s="1">
        <v>0</v>
      </c>
      <c r="G365" s="2">
        <f t="shared" si="8"/>
        <v>1625.9370400000003</v>
      </c>
      <c r="H365" s="2">
        <f t="shared" si="9"/>
        <v>0.75999999999999091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202</v>
      </c>
      <c r="E366" s="1">
        <v>0</v>
      </c>
      <c r="F366" s="1">
        <v>0</v>
      </c>
      <c r="G366" s="2">
        <f t="shared" si="8"/>
        <v>147.46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3327.46</v>
      </c>
      <c r="D403" s="1">
        <f>'PR-RAS'!E408</f>
        <v>771.7</v>
      </c>
      <c r="E403" s="1">
        <v>0</v>
      </c>
      <c r="F403" s="1">
        <v>0</v>
      </c>
      <c r="G403" s="2">
        <f t="shared" si="8"/>
        <v>1958.0857200000003</v>
      </c>
      <c r="H403" s="2">
        <f t="shared" si="9"/>
        <v>0.75999999999999091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939040.34999999986</v>
      </c>
      <c r="D407" s="1">
        <f>'PR-RAS'!E412</f>
        <v>1228886.6600000001</v>
      </c>
      <c r="E407" s="1">
        <v>0</v>
      </c>
      <c r="F407" s="1">
        <v>0</v>
      </c>
      <c r="G407" s="2">
        <f t="shared" si="8"/>
        <v>1379106.35002</v>
      </c>
      <c r="H407" s="2">
        <f t="shared" si="9"/>
        <v>0.68999999971129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950796.19000000018</v>
      </c>
      <c r="D408" s="1">
        <f>'PR-RAS'!E413</f>
        <v>1205671.43</v>
      </c>
      <c r="E408" s="1">
        <v>0</v>
      </c>
      <c r="F408" s="1">
        <v>0</v>
      </c>
      <c r="G408" s="2">
        <f t="shared" si="8"/>
        <v>1368390.5933499997</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23215.230000000214</v>
      </c>
      <c r="E409" s="1">
        <v>0</v>
      </c>
      <c r="F409" s="1">
        <v>0</v>
      </c>
      <c r="G409" s="2">
        <f t="shared" si="8"/>
        <v>18943.627680000172</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11755.840000000317</v>
      </c>
      <c r="D410" s="1">
        <f>'PR-RAS'!E415</f>
        <v>0</v>
      </c>
      <c r="E410" s="1">
        <v>0</v>
      </c>
      <c r="F410" s="1">
        <v>0</v>
      </c>
      <c r="G410" s="2">
        <f t="shared" si="8"/>
        <v>4808.1385600001295</v>
      </c>
      <c r="H410" s="2">
        <f t="shared" si="9"/>
        <v>0.15999999968335032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27135.64</v>
      </c>
      <c r="D411" s="1">
        <f>'PR-RAS'!E416</f>
        <v>0</v>
      </c>
      <c r="E411" s="1">
        <v>0</v>
      </c>
      <c r="F411" s="1">
        <v>0</v>
      </c>
      <c r="G411" s="2">
        <f t="shared" si="8"/>
        <v>11125.6124</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35507.129999999997</v>
      </c>
      <c r="E412" s="1">
        <v>0</v>
      </c>
      <c r="F412" s="1">
        <v>0</v>
      </c>
      <c r="G412" s="2">
        <f t="shared" si="8"/>
        <v>29186.860859999997</v>
      </c>
      <c r="H412" s="2">
        <f t="shared" si="9"/>
        <v>0.12999999999738066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8225.5400000000009</v>
      </c>
      <c r="D413" s="1">
        <f>'PR-RAS'!E418</f>
        <v>34406.51</v>
      </c>
      <c r="E413" s="1">
        <v>0</v>
      </c>
      <c r="F413" s="1">
        <v>0</v>
      </c>
      <c r="G413" s="2">
        <f t="shared" si="8"/>
        <v>31739.886719999999</v>
      </c>
      <c r="H413" s="2">
        <f t="shared" si="9"/>
        <v>0.94999999999708962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1823.48</v>
      </c>
      <c r="D522" s="1">
        <f>'PR-RAS'!E528</f>
        <v>1938.92</v>
      </c>
      <c r="E522" s="1">
        <v>0</v>
      </c>
      <c r="F522" s="1">
        <v>0</v>
      </c>
      <c r="G522" s="2">
        <f t="shared" ref="G522:G809" si="10">(B522/1000)*(C522*1+D522*2)</f>
        <v>2970.3877200000002</v>
      </c>
      <c r="H522" s="2">
        <f t="shared" ref="H522:H809" si="11">ABS(C522-ROUND(C522,0))+ABS(D522-ROUND(D522,0))</f>
        <v>0.55999999999994543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1823.48</v>
      </c>
      <c r="D587" s="1">
        <f>'PR-RAS'!E593</f>
        <v>1938.92</v>
      </c>
      <c r="E587" s="1">
        <v>0</v>
      </c>
      <c r="F587" s="1">
        <v>0</v>
      </c>
      <c r="G587" s="2">
        <f t="shared" si="10"/>
        <v>3340.9735199999996</v>
      </c>
      <c r="H587" s="2">
        <f t="shared" si="11"/>
        <v>0.55999999999994543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1823.48</v>
      </c>
      <c r="D606" s="1">
        <f>'PR-RAS'!E612</f>
        <v>1938.92</v>
      </c>
      <c r="E606" s="1">
        <v>0</v>
      </c>
      <c r="F606" s="1">
        <v>0</v>
      </c>
      <c r="G606" s="2">
        <f t="shared" si="10"/>
        <v>3449.2985999999996</v>
      </c>
      <c r="H606" s="2">
        <f t="shared" si="11"/>
        <v>0.55999999999994543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1823.48</v>
      </c>
      <c r="D607" s="1">
        <f>'PR-RAS'!E613</f>
        <v>1938.92</v>
      </c>
      <c r="E607" s="1">
        <v>0</v>
      </c>
      <c r="F607" s="1">
        <v>0</v>
      </c>
      <c r="G607" s="2">
        <f t="shared" si="10"/>
        <v>3454.9999199999997</v>
      </c>
      <c r="H607" s="2">
        <f t="shared" si="11"/>
        <v>0.55999999999994543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1823.48</v>
      </c>
      <c r="D630" s="1">
        <f>'PR-RAS'!E636</f>
        <v>1938.92</v>
      </c>
      <c r="E630" s="1">
        <v>0</v>
      </c>
      <c r="F630" s="1">
        <v>0</v>
      </c>
      <c r="G630" s="2">
        <f t="shared" si="10"/>
        <v>3586.1302799999999</v>
      </c>
      <c r="H630" s="2">
        <f t="shared" si="11"/>
        <v>0.55999999999994543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939040.34999999986</v>
      </c>
      <c r="D633" s="1">
        <f>'PR-RAS'!E639</f>
        <v>1228886.6600000001</v>
      </c>
      <c r="E633" s="1">
        <v>0</v>
      </c>
      <c r="F633" s="1">
        <v>0</v>
      </c>
      <c r="G633" s="2">
        <f t="shared" si="10"/>
        <v>2146786.2394400002</v>
      </c>
      <c r="H633" s="2">
        <f t="shared" si="11"/>
        <v>0.68999999971129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952619.67000000016</v>
      </c>
      <c r="D634" s="1">
        <f>'PR-RAS'!E640</f>
        <v>1207610.3499999999</v>
      </c>
      <c r="E634" s="1">
        <v>0</v>
      </c>
      <c r="F634" s="1">
        <v>0</v>
      </c>
      <c r="G634" s="2">
        <f t="shared" si="10"/>
        <v>2131842.9542100001</v>
      </c>
      <c r="H634" s="2">
        <f t="shared" si="11"/>
        <v>0.67999999970197678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21276.310000000289</v>
      </c>
      <c r="E635" s="1">
        <v>0</v>
      </c>
      <c r="F635" s="1">
        <v>0</v>
      </c>
      <c r="G635" s="2">
        <f t="shared" si="10"/>
        <v>26978.361080000366</v>
      </c>
      <c r="H635" s="2">
        <f t="shared" si="11"/>
        <v>0.31000000028871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13579.320000000298</v>
      </c>
      <c r="D636" s="1">
        <f>'PR-RAS'!E642</f>
        <v>0</v>
      </c>
      <c r="E636" s="1">
        <v>0</v>
      </c>
      <c r="F636" s="1">
        <v>0</v>
      </c>
      <c r="G636" s="2">
        <f t="shared" si="10"/>
        <v>8622.86820000019</v>
      </c>
      <c r="H636" s="2">
        <f t="shared" si="11"/>
        <v>0.32000000029802322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27135.64</v>
      </c>
      <c r="D637" s="1">
        <f>'PR-RAS'!E643</f>
        <v>0</v>
      </c>
      <c r="E637" s="1">
        <v>0</v>
      </c>
      <c r="F637" s="1">
        <v>0</v>
      </c>
      <c r="G637" s="2">
        <f t="shared" si="10"/>
        <v>17258.267039999999</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35507.129999999997</v>
      </c>
      <c r="E638" s="1">
        <v>0</v>
      </c>
      <c r="F638" s="1">
        <v>0</v>
      </c>
      <c r="G638" s="2">
        <f t="shared" si="10"/>
        <v>45236.083619999998</v>
      </c>
      <c r="H638" s="2">
        <f t="shared" si="11"/>
        <v>0.12999999999738066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13556.319999999701</v>
      </c>
      <c r="D639" s="1">
        <f>'PR-RAS'!E645</f>
        <v>0</v>
      </c>
      <c r="E639" s="1">
        <v>0</v>
      </c>
      <c r="F639" s="1">
        <v>0</v>
      </c>
      <c r="G639" s="2">
        <f t="shared" si="10"/>
        <v>8648.9321599998093</v>
      </c>
      <c r="H639" s="2">
        <f t="shared" si="11"/>
        <v>0.3199999997013947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14230.819999999709</v>
      </c>
      <c r="E640" s="1">
        <v>0</v>
      </c>
      <c r="F640" s="1">
        <v>0</v>
      </c>
      <c r="G640" s="2">
        <f t="shared" si="10"/>
        <v>18186.987959999627</v>
      </c>
      <c r="H640" s="2">
        <f t="shared" si="11"/>
        <v>0.18000000029132934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132646.79</v>
      </c>
      <c r="D641" s="1">
        <f>'PR-RAS'!E647</f>
        <v>175394.78</v>
      </c>
      <c r="E641" s="1">
        <v>0</v>
      </c>
      <c r="F641" s="1">
        <v>0</v>
      </c>
      <c r="G641" s="2">
        <f t="shared" si="10"/>
        <v>309399.26399999997</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28509.21</v>
      </c>
      <c r="D642" s="1">
        <f>'PR-RAS'!E649</f>
        <v>2587.63</v>
      </c>
      <c r="E642" s="1">
        <v>0</v>
      </c>
      <c r="F642" s="1">
        <v>0</v>
      </c>
      <c r="G642" s="2">
        <f t="shared" si="10"/>
        <v>21591.745269999999</v>
      </c>
      <c r="H642" s="2">
        <f t="shared" si="11"/>
        <v>0.57999999999901775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119030.55</v>
      </c>
      <c r="D643" s="1">
        <f>'PR-RAS'!E650</f>
        <v>189626.18</v>
      </c>
      <c r="E643" s="1">
        <v>0</v>
      </c>
      <c r="F643" s="1">
        <v>0</v>
      </c>
      <c r="G643" s="2">
        <f t="shared" si="10"/>
        <v>319897.62822000001</v>
      </c>
      <c r="H643" s="2">
        <f t="shared" si="11"/>
        <v>0.6299999999901047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133252.46</v>
      </c>
      <c r="D644" s="1">
        <f>'PR-RAS'!E651</f>
        <v>169639.11</v>
      </c>
      <c r="E644" s="1">
        <v>0</v>
      </c>
      <c r="F644" s="1">
        <v>0</v>
      </c>
      <c r="G644" s="2">
        <f t="shared" si="10"/>
        <v>303837.22723999998</v>
      </c>
      <c r="H644" s="2">
        <f t="shared" si="11"/>
        <v>0.56999999997788109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14287.300000000017</v>
      </c>
      <c r="D645" s="1">
        <f>'PR-RAS'!E652</f>
        <v>22574.700000000012</v>
      </c>
      <c r="E645" s="1">
        <v>0</v>
      </c>
      <c r="F645" s="1">
        <v>0</v>
      </c>
      <c r="G645" s="2">
        <f t="shared" si="10"/>
        <v>38277.234800000027</v>
      </c>
      <c r="H645" s="2">
        <f t="shared" si="11"/>
        <v>0.60000000000582077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72</v>
      </c>
      <c r="E647" s="1">
        <v>0</v>
      </c>
      <c r="F647" s="1">
        <v>0</v>
      </c>
      <c r="G647" s="2">
        <f t="shared" si="10"/>
        <v>138.244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70</v>
      </c>
      <c r="E649" s="1">
        <v>0</v>
      </c>
      <c r="F649" s="1">
        <v>0</v>
      </c>
      <c r="G649" s="2">
        <f t="shared" si="10"/>
        <v>134.78399999999999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793248.33</v>
      </c>
      <c r="D668" s="1">
        <f>'PR-RAS'!E675</f>
        <v>1000786.9</v>
      </c>
      <c r="E668" s="1">
        <v>0</v>
      </c>
      <c r="F668" s="1">
        <v>0</v>
      </c>
      <c r="G668" s="2">
        <f t="shared" si="10"/>
        <v>1864146.3607099999</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2092</v>
      </c>
      <c r="D689" s="1">
        <f>'PR-RAS'!E696</f>
        <v>0</v>
      </c>
      <c r="E689" s="1">
        <v>0</v>
      </c>
      <c r="F689" s="1">
        <v>0</v>
      </c>
      <c r="G689" s="2">
        <f t="shared" si="10"/>
        <v>1439.2959999999998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3711.33</v>
      </c>
      <c r="E690" s="1">
        <v>0</v>
      </c>
      <c r="F690" s="1">
        <v>0</v>
      </c>
      <c r="G690" s="2">
        <f t="shared" si="10"/>
        <v>5114.2127399999999</v>
      </c>
      <c r="H690" s="2">
        <f t="shared" si="11"/>
        <v>0.32999999999992724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2217.66</v>
      </c>
      <c r="D709" s="1">
        <f>'PR-RAS'!E716</f>
        <v>0</v>
      </c>
      <c r="E709" s="1">
        <v>0</v>
      </c>
      <c r="F709" s="1">
        <v>0</v>
      </c>
      <c r="G709" s="2">
        <f t="shared" si="10"/>
        <v>1570.1032799999998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10962.87</v>
      </c>
      <c r="D711" s="1">
        <f>'PR-RAS'!E718</f>
        <v>16718.66</v>
      </c>
      <c r="E711" s="1">
        <v>0</v>
      </c>
      <c r="F711" s="1">
        <v>0</v>
      </c>
      <c r="G711" s="2">
        <f t="shared" si="10"/>
        <v>31524.134900000001</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90.18</v>
      </c>
      <c r="E713" s="1">
        <v>0</v>
      </c>
      <c r="F713" s="1">
        <v>0</v>
      </c>
      <c r="G713" s="2">
        <f t="shared" si="10"/>
        <v>128.41632000000001</v>
      </c>
      <c r="H713" s="2">
        <f t="shared" si="11"/>
        <v>0.18000000000000682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7047.24</v>
      </c>
      <c r="D715" s="1">
        <f>'PR-RAS'!E722</f>
        <v>944.15</v>
      </c>
      <c r="E715" s="1">
        <v>0</v>
      </c>
      <c r="F715" s="1">
        <v>0</v>
      </c>
      <c r="G715" s="2">
        <f t="shared" si="10"/>
        <v>6379.9755599999989</v>
      </c>
      <c r="H715" s="2">
        <f t="shared" si="11"/>
        <v>0.38999999999975898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439.68</v>
      </c>
      <c r="D735" s="1">
        <f>'PR-RAS'!E742</f>
        <v>266.44</v>
      </c>
      <c r="E735" s="1">
        <v>0</v>
      </c>
      <c r="F735" s="1">
        <v>0</v>
      </c>
      <c r="G735" s="2">
        <f t="shared" si="10"/>
        <v>713.85903999999994</v>
      </c>
      <c r="H735" s="2">
        <f t="shared" si="11"/>
        <v>0.75999999999999091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1823.48</v>
      </c>
      <c r="D958" s="1">
        <f>'PR-RAS'!E965</f>
        <v>1938.92</v>
      </c>
      <c r="E958" s="1">
        <v>0</v>
      </c>
      <c r="F958" s="1">
        <v>0</v>
      </c>
      <c r="G958" s="2">
        <f t="shared" si="18"/>
        <v>5456.1632399999999</v>
      </c>
      <c r="H958" s="2">
        <f t="shared" si="19"/>
        <v>0.55999999999994543</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237763.68</v>
      </c>
      <c r="D1480" s="6"/>
      <c r="E1480" s="6">
        <v>0</v>
      </c>
      <c r="F1480" s="6">
        <v>0</v>
      </c>
      <c r="G1480" s="7">
        <f t="shared" ref="G1480:G1580" si="34">B1480/1000*C1480</f>
        <v>237.76367999999999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1259027.6900000002</v>
      </c>
      <c r="D1481" s="1">
        <v>0</v>
      </c>
      <c r="E1481" s="1">
        <v>0</v>
      </c>
      <c r="F1481" s="1">
        <v>0</v>
      </c>
      <c r="G1481" s="2">
        <f t="shared" si="34"/>
        <v>2518.0553800000002</v>
      </c>
      <c r="H1481" s="2">
        <f t="shared" si="35"/>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1256317.0700000003</v>
      </c>
      <c r="D1483" s="1">
        <v>0</v>
      </c>
      <c r="E1483" s="1">
        <v>0</v>
      </c>
      <c r="F1483" s="1">
        <v>0</v>
      </c>
      <c r="G1483" s="2">
        <f t="shared" si="34"/>
        <v>5025.2682800000011</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1081488.5900000001</v>
      </c>
      <c r="D1484" s="1">
        <v>0</v>
      </c>
      <c r="E1484" s="1">
        <v>0</v>
      </c>
      <c r="F1484" s="1">
        <v>0</v>
      </c>
      <c r="G1484" s="2">
        <f t="shared" si="34"/>
        <v>5407.4429500000006</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149488.32000000001</v>
      </c>
      <c r="D1485" s="1">
        <v>0</v>
      </c>
      <c r="E1485" s="1">
        <v>0</v>
      </c>
      <c r="F1485" s="1">
        <v>0</v>
      </c>
      <c r="G1485" s="2">
        <f t="shared" si="34"/>
        <v>896.92992000000004</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791.57</v>
      </c>
      <c r="D1486" s="1">
        <v>0</v>
      </c>
      <c r="E1486" s="1">
        <v>0</v>
      </c>
      <c r="F1486" s="1">
        <v>0</v>
      </c>
      <c r="G1486" s="2">
        <f t="shared" si="34"/>
        <v>5.5409900000000007</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24548.59</v>
      </c>
      <c r="D1491" s="1">
        <v>0</v>
      </c>
      <c r="E1491" s="1">
        <v>0</v>
      </c>
      <c r="F1491" s="1">
        <v>0</v>
      </c>
      <c r="G1491" s="2">
        <f t="shared" si="34"/>
        <v>294.58308</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771.7</v>
      </c>
      <c r="D1492" s="1">
        <v>0</v>
      </c>
      <c r="E1492" s="1">
        <v>0</v>
      </c>
      <c r="F1492" s="1">
        <v>0</v>
      </c>
      <c r="G1492" s="2">
        <f t="shared" si="34"/>
        <v>10.0321</v>
      </c>
      <c r="H1492" s="2">
        <f t="shared" si="35"/>
        <v>0.29999999999995453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1938.92</v>
      </c>
      <c r="D1493" s="1">
        <v>0</v>
      </c>
      <c r="E1493" s="1">
        <v>0</v>
      </c>
      <c r="F1493" s="1">
        <v>0</v>
      </c>
      <c r="G1493" s="2">
        <f t="shared" si="34"/>
        <v>27.144880000000001</v>
      </c>
      <c r="H1493" s="2">
        <f t="shared" si="35"/>
        <v>7.999999999992724E-2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1938.92</v>
      </c>
      <c r="D1497" s="1">
        <v>0</v>
      </c>
      <c r="E1497" s="1">
        <v>0</v>
      </c>
      <c r="F1497" s="1">
        <v>0</v>
      </c>
      <c r="G1497" s="2">
        <f t="shared" si="34"/>
        <v>34.900559999999999</v>
      </c>
      <c r="H1497" s="2">
        <f t="shared" si="35"/>
        <v>7.999999999992724E-2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1233835.49</v>
      </c>
      <c r="D1499" s="1">
        <v>0</v>
      </c>
      <c r="E1499" s="1">
        <v>0</v>
      </c>
      <c r="F1499" s="1">
        <v>0</v>
      </c>
      <c r="G1499" s="2">
        <f t="shared" si="34"/>
        <v>24676.709800000001</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1231124.8700000001</v>
      </c>
      <c r="D1501" s="1">
        <v>0</v>
      </c>
      <c r="E1501" s="1">
        <v>0</v>
      </c>
      <c r="F1501" s="1">
        <v>0</v>
      </c>
      <c r="G1501" s="2">
        <f t="shared" si="34"/>
        <v>27084.747139999999</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1055237.28</v>
      </c>
      <c r="D1502" s="1">
        <v>0</v>
      </c>
      <c r="E1502" s="1">
        <v>0</v>
      </c>
      <c r="F1502" s="1">
        <v>0</v>
      </c>
      <c r="G1502" s="2">
        <f t="shared" si="34"/>
        <v>24270.457440000002</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151720.84</v>
      </c>
      <c r="D1503" s="1">
        <v>0</v>
      </c>
      <c r="E1503" s="1">
        <v>0</v>
      </c>
      <c r="F1503" s="1">
        <v>0</v>
      </c>
      <c r="G1503" s="2">
        <f t="shared" si="34"/>
        <v>3641.3001599999998</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883.27</v>
      </c>
      <c r="D1504" s="1">
        <v>0</v>
      </c>
      <c r="E1504" s="1">
        <v>0</v>
      </c>
      <c r="F1504" s="1">
        <v>0</v>
      </c>
      <c r="G1504" s="2">
        <f t="shared" si="34"/>
        <v>22.08175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23283.48</v>
      </c>
      <c r="D1509" s="1">
        <v>0</v>
      </c>
      <c r="E1509" s="1">
        <v>0</v>
      </c>
      <c r="F1509" s="1">
        <v>0</v>
      </c>
      <c r="G1509" s="2">
        <f t="shared" si="34"/>
        <v>698.50439999999992</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771.7</v>
      </c>
      <c r="D1510" s="1">
        <v>0</v>
      </c>
      <c r="E1510" s="1">
        <v>0</v>
      </c>
      <c r="F1510" s="1">
        <v>0</v>
      </c>
      <c r="G1510" s="2">
        <f t="shared" si="34"/>
        <v>23.922700000000003</v>
      </c>
      <c r="H1510" s="2">
        <f t="shared" si="35"/>
        <v>0.29999999999995453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1938.92</v>
      </c>
      <c r="D1511" s="1">
        <v>0</v>
      </c>
      <c r="E1511" s="1">
        <v>0</v>
      </c>
      <c r="F1511" s="1">
        <v>0</v>
      </c>
      <c r="G1511" s="2">
        <f t="shared" si="34"/>
        <v>62.045440000000006</v>
      </c>
      <c r="H1511" s="2">
        <f t="shared" si="35"/>
        <v>7.999999999992724E-2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1938.92</v>
      </c>
      <c r="D1515" s="1">
        <v>0</v>
      </c>
      <c r="E1515" s="1">
        <v>0</v>
      </c>
      <c r="F1515" s="1">
        <v>0</v>
      </c>
      <c r="G1515" s="2">
        <f t="shared" si="34"/>
        <v>69.801119999999997</v>
      </c>
      <c r="H1515" s="2">
        <f t="shared" si="35"/>
        <v>7.999999999992724E-2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262955.88000000012</v>
      </c>
      <c r="D1517" s="1">
        <v>0</v>
      </c>
      <c r="E1517" s="1">
        <v>0</v>
      </c>
      <c r="F1517" s="1">
        <v>0</v>
      </c>
      <c r="G1517" s="2">
        <f t="shared" si="34"/>
        <v>9992.3234400000038</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262955.88</v>
      </c>
      <c r="D1576" s="1">
        <v>0</v>
      </c>
      <c r="E1576" s="1">
        <v>0</v>
      </c>
      <c r="F1576" s="1">
        <v>0</v>
      </c>
      <c r="G1576" s="2">
        <f t="shared" si="34"/>
        <v>25506.720360000003</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262955.88</v>
      </c>
      <c r="D1578" s="1">
        <v>0</v>
      </c>
      <c r="E1578" s="1">
        <v>0</v>
      </c>
      <c r="F1578" s="1">
        <v>0</v>
      </c>
      <c r="G1578" s="2">
        <f t="shared" si="34"/>
        <v>26032.632120000002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939040.34999999986</v>
      </c>
      <c r="I16" s="170">
        <f>'PR-RAS'!E6</f>
        <v>1228886.6600000001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947468.73000000021</v>
      </c>
      <c r="I17" s="170">
        <f>'PR-RAS'!E151</f>
        <v>1204899.73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13556.319999999701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14230.819999999709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237763.68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262955.88000000012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262955.88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939040.34999999986</v>
      </c>
      <c r="E6" s="51">
        <f>E7+E44+E50+E82+E106+E124+E133+E139</f>
        <v>1228886.6600000001</v>
      </c>
      <c r="F6" s="52">
        <f t="shared" ref="F6:F131" si="0">IF(D6&lt;&gt;0,IF(E6/D6&gt;=100,"&gt;&gt;100",E6/D6*100),"-")</f>
        <v>130.86622529053201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795340.33</v>
      </c>
      <c r="E50" s="51">
        <f>E51+E54+E59+E62+E65+E68+E71+E74+E77</f>
        <v>1004498.23</v>
      </c>
      <c r="F50" s="52">
        <f t="shared" si="0"/>
        <v>126.29791198944986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793248.33</v>
      </c>
      <c r="E68" s="51">
        <f t="shared" si="15"/>
        <v>1000786.9</v>
      </c>
      <c r="F68" s="52">
        <f t="shared" si="0"/>
        <v>126.16312725171449</v>
      </c>
    </row>
    <row r="69" spans="1:6" ht="12.75" customHeight="1" x14ac:dyDescent="0.2">
      <c r="A69" s="53" t="s">
        <v>184</v>
      </c>
      <c r="B69" s="85" t="s">
        <v>185</v>
      </c>
      <c r="C69" s="50" t="s">
        <v>184</v>
      </c>
      <c r="D69" s="242">
        <v>793248.33</v>
      </c>
      <c r="E69" s="242">
        <v>1000786.9</v>
      </c>
      <c r="F69" s="52">
        <f t="shared" si="0"/>
        <v>126.16312725171449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2092</v>
      </c>
      <c r="E74" s="51">
        <f t="shared" si="17"/>
        <v>3711.33</v>
      </c>
      <c r="F74" s="52">
        <f t="shared" si="0"/>
        <v>177.40583173996177</v>
      </c>
    </row>
    <row r="75" spans="1:6" ht="12.75" customHeight="1" x14ac:dyDescent="0.2">
      <c r="A75" s="53" t="s">
        <v>196</v>
      </c>
      <c r="B75" s="85" t="s">
        <v>197</v>
      </c>
      <c r="C75" s="50" t="s">
        <v>196</v>
      </c>
      <c r="D75" s="242">
        <v>2092</v>
      </c>
      <c r="E75" s="242">
        <v>3711.33</v>
      </c>
      <c r="F75" s="52">
        <f t="shared" si="0"/>
        <v>177.40583173996177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1.07</v>
      </c>
      <c r="F82" s="52" t="str">
        <f t="shared" si="0"/>
        <v>-</v>
      </c>
    </row>
    <row r="83" spans="1:6" ht="12.75" customHeight="1" x14ac:dyDescent="0.2">
      <c r="A83" s="53">
        <v>641</v>
      </c>
      <c r="B83" s="85" t="s">
        <v>212</v>
      </c>
      <c r="C83" s="50" t="s">
        <v>213</v>
      </c>
      <c r="D83" s="51">
        <f t="shared" ref="D83:E83" si="20">SUM(D84:D90)</f>
        <v>0</v>
      </c>
      <c r="E83" s="51">
        <f t="shared" si="20"/>
        <v>1.07</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1.07</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67013.31</v>
      </c>
      <c r="E124" s="51">
        <f t="shared" si="27"/>
        <v>113181.91</v>
      </c>
      <c r="F124" s="52">
        <f t="shared" si="0"/>
        <v>168.89467181967285</v>
      </c>
    </row>
    <row r="125" spans="1:6" ht="12.75" customHeight="1" x14ac:dyDescent="0.2">
      <c r="A125" s="53">
        <v>661</v>
      </c>
      <c r="B125" s="86" t="s">
        <v>296</v>
      </c>
      <c r="C125" s="50" t="s">
        <v>297</v>
      </c>
      <c r="D125" s="51">
        <f t="shared" ref="D125:E125" si="28">SUM(D126:D127)</f>
        <v>64483.31</v>
      </c>
      <c r="E125" s="51">
        <f t="shared" si="28"/>
        <v>104727.52</v>
      </c>
      <c r="F125" s="52">
        <f t="shared" si="0"/>
        <v>162.41027329397329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64483.31</v>
      </c>
      <c r="E127" s="242">
        <v>104727.52</v>
      </c>
      <c r="F127" s="52">
        <f t="shared" si="0"/>
        <v>162.41027329397329</v>
      </c>
    </row>
    <row r="128" spans="1:6" ht="24" x14ac:dyDescent="0.2">
      <c r="A128" s="53">
        <v>663</v>
      </c>
      <c r="B128" s="231" t="s">
        <v>302</v>
      </c>
      <c r="C128" s="50" t="s">
        <v>303</v>
      </c>
      <c r="D128" s="51">
        <f t="shared" ref="D128:E128" si="29">SUM(D129:D132)</f>
        <v>2530</v>
      </c>
      <c r="E128" s="51">
        <f t="shared" si="29"/>
        <v>8454.39</v>
      </c>
      <c r="F128" s="52">
        <f t="shared" si="0"/>
        <v>334.16561264822133</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2530</v>
      </c>
      <c r="E130" s="242">
        <v>8454.39</v>
      </c>
      <c r="F130" s="52">
        <f t="shared" si="0"/>
        <v>334.16561264822133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71627.44</v>
      </c>
      <c r="E133" s="51">
        <f t="shared" si="30"/>
        <v>96438.12</v>
      </c>
      <c r="F133" s="52">
        <f t="shared" ref="F133:F223" si="31">IF(D133&lt;&gt;0,IF(E133/D133&gt;=100,"&gt;&gt;100",E133/D133*100),"-")</f>
        <v>134.63851283809666</v>
      </c>
    </row>
    <row r="134" spans="1:6" ht="24" x14ac:dyDescent="0.2">
      <c r="A134" s="53">
        <v>671</v>
      </c>
      <c r="B134" s="232" t="s">
        <v>314</v>
      </c>
      <c r="C134" s="50" t="s">
        <v>315</v>
      </c>
      <c r="D134" s="51">
        <f t="shared" ref="D134:E134" si="32">SUM(D135:D137)</f>
        <v>71627.44</v>
      </c>
      <c r="E134" s="51">
        <f t="shared" si="32"/>
        <v>96438.12</v>
      </c>
      <c r="F134" s="52">
        <f t="shared" si="31"/>
        <v>134.63851283809666</v>
      </c>
    </row>
    <row r="135" spans="1:6" ht="12.75" customHeight="1" x14ac:dyDescent="0.2">
      <c r="A135" s="53">
        <v>6711</v>
      </c>
      <c r="B135" s="85" t="s">
        <v>316</v>
      </c>
      <c r="C135" s="50" t="s">
        <v>317</v>
      </c>
      <c r="D135" s="242">
        <v>71627.44</v>
      </c>
      <c r="E135" s="242">
        <v>96438.12</v>
      </c>
      <c r="F135" s="52">
        <f t="shared" si="31"/>
        <v>134.63851283809666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5059.2700000000004</v>
      </c>
      <c r="E139" s="51">
        <f t="shared" si="33"/>
        <v>14767.33</v>
      </c>
      <c r="F139" s="52">
        <f t="shared" si="31"/>
        <v>291.88657652190926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5059.2700000000004</v>
      </c>
      <c r="E150" s="242">
        <v>14767.33</v>
      </c>
      <c r="F150" s="52">
        <f t="shared" si="31"/>
        <v>291.88657652190926</v>
      </c>
    </row>
    <row r="151" spans="1:6" ht="12.75" customHeight="1" x14ac:dyDescent="0.2">
      <c r="A151" s="53">
        <v>3</v>
      </c>
      <c r="B151" s="85" t="s">
        <v>348</v>
      </c>
      <c r="C151" s="50" t="s">
        <v>56</v>
      </c>
      <c r="D151" s="51">
        <f t="shared" ref="D151:E151" si="35">D152+D163+D196+D215+D224+D252+D263</f>
        <v>947468.73000000021</v>
      </c>
      <c r="E151" s="51">
        <f t="shared" si="35"/>
        <v>1204899.73</v>
      </c>
      <c r="F151" s="52">
        <f t="shared" si="31"/>
        <v>127.17039537547585</v>
      </c>
    </row>
    <row r="152" spans="1:6" ht="12.75" customHeight="1" x14ac:dyDescent="0.2">
      <c r="A152" s="53">
        <v>31</v>
      </c>
      <c r="B152" s="85" t="s">
        <v>349</v>
      </c>
      <c r="C152" s="50" t="s">
        <v>35</v>
      </c>
      <c r="D152" s="51">
        <f t="shared" ref="D152:E152" si="36">D153+D158+D159</f>
        <v>830547.42000000016</v>
      </c>
      <c r="E152" s="51">
        <f t="shared" si="36"/>
        <v>1054031.6599999999</v>
      </c>
      <c r="F152" s="52">
        <f t="shared" si="31"/>
        <v>126.90806504461838</v>
      </c>
    </row>
    <row r="153" spans="1:6" ht="12.75" customHeight="1" x14ac:dyDescent="0.2">
      <c r="A153" s="53">
        <v>311</v>
      </c>
      <c r="B153" s="85" t="s">
        <v>350</v>
      </c>
      <c r="C153" s="50" t="s">
        <v>351</v>
      </c>
      <c r="D153" s="51">
        <f t="shared" ref="D153:E153" si="37">SUM(D154:D157)</f>
        <v>690932.13000000012</v>
      </c>
      <c r="E153" s="51">
        <f t="shared" si="37"/>
        <v>898336.27</v>
      </c>
      <c r="F153" s="52">
        <f t="shared" si="31"/>
        <v>130.01801928070705</v>
      </c>
    </row>
    <row r="154" spans="1:6" ht="12.75" customHeight="1" x14ac:dyDescent="0.2">
      <c r="A154" s="53">
        <v>3111</v>
      </c>
      <c r="B154" s="85" t="s">
        <v>352</v>
      </c>
      <c r="C154" s="50" t="s">
        <v>353</v>
      </c>
      <c r="D154" s="242">
        <v>627377.93000000005</v>
      </c>
      <c r="E154" s="242">
        <v>820025.17</v>
      </c>
      <c r="F154" s="52">
        <f t="shared" si="31"/>
        <v>130.70672887712195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51917.52</v>
      </c>
      <c r="E156" s="242">
        <v>64055.16</v>
      </c>
      <c r="F156" s="52">
        <f t="shared" si="31"/>
        <v>123.37869759572493</v>
      </c>
    </row>
    <row r="157" spans="1:6" ht="12.75" customHeight="1" x14ac:dyDescent="0.2">
      <c r="A157" s="53">
        <v>3114</v>
      </c>
      <c r="B157" s="85" t="s">
        <v>358</v>
      </c>
      <c r="C157" s="50" t="s">
        <v>359</v>
      </c>
      <c r="D157" s="242">
        <v>11636.68</v>
      </c>
      <c r="E157" s="242">
        <v>14255.94</v>
      </c>
      <c r="F157" s="52">
        <f t="shared" si="31"/>
        <v>122.50865367097832</v>
      </c>
    </row>
    <row r="158" spans="1:6" ht="12.75" customHeight="1" x14ac:dyDescent="0.2">
      <c r="A158" s="53">
        <v>312</v>
      </c>
      <c r="B158" s="85" t="s">
        <v>360</v>
      </c>
      <c r="C158" s="50" t="s">
        <v>361</v>
      </c>
      <c r="D158" s="242">
        <v>26700.639999999999</v>
      </c>
      <c r="E158" s="242">
        <v>9408.94</v>
      </c>
      <c r="F158" s="52">
        <f t="shared" si="31"/>
        <v>35.238630984126225</v>
      </c>
    </row>
    <row r="159" spans="1:6" ht="12.75" customHeight="1" x14ac:dyDescent="0.2">
      <c r="A159" s="53">
        <v>313</v>
      </c>
      <c r="B159" s="85" t="s">
        <v>362</v>
      </c>
      <c r="C159" s="50" t="s">
        <v>363</v>
      </c>
      <c r="D159" s="51">
        <f t="shared" ref="D159:E159" si="38">SUM(D160:D162)</f>
        <v>112914.65</v>
      </c>
      <c r="E159" s="51">
        <f t="shared" si="38"/>
        <v>146286.45000000001</v>
      </c>
      <c r="F159" s="52">
        <f t="shared" si="31"/>
        <v>129.55488946739862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112914.65</v>
      </c>
      <c r="E161" s="242">
        <v>146286.45000000001</v>
      </c>
      <c r="F161" s="52">
        <f t="shared" si="31"/>
        <v>129.55488946739862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115640.65999999999</v>
      </c>
      <c r="E163" s="51">
        <f t="shared" si="39"/>
        <v>149787.64999999997</v>
      </c>
      <c r="F163" s="52">
        <f t="shared" si="31"/>
        <v>129.52853261128047</v>
      </c>
    </row>
    <row r="164" spans="1:6" ht="12.75" customHeight="1" x14ac:dyDescent="0.2">
      <c r="A164" s="53">
        <v>321</v>
      </c>
      <c r="B164" s="85" t="s">
        <v>371</v>
      </c>
      <c r="C164" s="50" t="s">
        <v>372</v>
      </c>
      <c r="D164" s="51">
        <f t="shared" ref="D164:E164" si="40">SUM(D165:D168)</f>
        <v>24677.39</v>
      </c>
      <c r="E164" s="51">
        <f t="shared" si="40"/>
        <v>29769.489999999998</v>
      </c>
      <c r="F164" s="52">
        <f t="shared" si="31"/>
        <v>120.63467814059752</v>
      </c>
    </row>
    <row r="165" spans="1:6" ht="12.75" customHeight="1" x14ac:dyDescent="0.2">
      <c r="A165" s="53">
        <v>3211</v>
      </c>
      <c r="B165" s="85" t="s">
        <v>373</v>
      </c>
      <c r="C165" s="50" t="s">
        <v>374</v>
      </c>
      <c r="D165" s="242">
        <v>11216.39</v>
      </c>
      <c r="E165" s="242">
        <v>12850.83</v>
      </c>
      <c r="F165" s="52">
        <f t="shared" si="31"/>
        <v>114.57188988613984</v>
      </c>
    </row>
    <row r="166" spans="1:6" ht="12.75" customHeight="1" x14ac:dyDescent="0.2">
      <c r="A166" s="53">
        <v>3212</v>
      </c>
      <c r="B166" s="85" t="s">
        <v>375</v>
      </c>
      <c r="C166" s="50" t="s">
        <v>376</v>
      </c>
      <c r="D166" s="242">
        <v>12912.91</v>
      </c>
      <c r="E166" s="242">
        <v>16718.66</v>
      </c>
      <c r="F166" s="52">
        <f t="shared" si="31"/>
        <v>129.47244269494638</v>
      </c>
    </row>
    <row r="167" spans="1:6" ht="12.75" customHeight="1" x14ac:dyDescent="0.2">
      <c r="A167" s="53">
        <v>3213</v>
      </c>
      <c r="B167" s="85" t="s">
        <v>377</v>
      </c>
      <c r="C167" s="50" t="s">
        <v>378</v>
      </c>
      <c r="D167" s="242">
        <v>548.09</v>
      </c>
      <c r="E167" s="242">
        <v>200</v>
      </c>
      <c r="F167" s="52">
        <f t="shared" si="31"/>
        <v>36.490357423050959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43854.890000000007</v>
      </c>
      <c r="E169" s="51">
        <f t="shared" si="41"/>
        <v>83480.049999999988</v>
      </c>
      <c r="F169" s="52">
        <f t="shared" si="31"/>
        <v>190.35516905868417</v>
      </c>
    </row>
    <row r="170" spans="1:6" ht="12.75" customHeight="1" x14ac:dyDescent="0.2">
      <c r="A170" s="53">
        <v>3221</v>
      </c>
      <c r="B170" s="85" t="s">
        <v>383</v>
      </c>
      <c r="C170" s="50" t="s">
        <v>384</v>
      </c>
      <c r="D170" s="242">
        <v>9746.7199999999993</v>
      </c>
      <c r="E170" s="242">
        <v>8234.7099999999991</v>
      </c>
      <c r="F170" s="52">
        <f t="shared" si="31"/>
        <v>84.486986391319334</v>
      </c>
    </row>
    <row r="171" spans="1:6" ht="12.75" customHeight="1" x14ac:dyDescent="0.2">
      <c r="A171" s="53">
        <v>3222</v>
      </c>
      <c r="B171" s="85" t="s">
        <v>385</v>
      </c>
      <c r="C171" s="50" t="s">
        <v>386</v>
      </c>
      <c r="D171" s="242">
        <v>6647.58</v>
      </c>
      <c r="E171" s="242">
        <v>11849.01</v>
      </c>
      <c r="F171" s="52">
        <f t="shared" si="31"/>
        <v>178.24546677136644</v>
      </c>
    </row>
    <row r="172" spans="1:6" ht="12.75" customHeight="1" x14ac:dyDescent="0.2">
      <c r="A172" s="53">
        <v>3223</v>
      </c>
      <c r="B172" s="85" t="s">
        <v>387</v>
      </c>
      <c r="C172" s="50" t="s">
        <v>388</v>
      </c>
      <c r="D172" s="242">
        <v>21254.33</v>
      </c>
      <c r="E172" s="242">
        <v>55884.62</v>
      </c>
      <c r="F172" s="52">
        <f t="shared" si="31"/>
        <v>262.93287061977486</v>
      </c>
    </row>
    <row r="173" spans="1:6" ht="12.75" customHeight="1" x14ac:dyDescent="0.2">
      <c r="A173" s="53">
        <v>3224</v>
      </c>
      <c r="B173" s="85" t="s">
        <v>389</v>
      </c>
      <c r="C173" s="50" t="s">
        <v>390</v>
      </c>
      <c r="D173" s="242">
        <v>6013.26</v>
      </c>
      <c r="E173" s="242">
        <v>7312.29</v>
      </c>
      <c r="F173" s="52">
        <f t="shared" si="31"/>
        <v>121.60275790502988</v>
      </c>
    </row>
    <row r="174" spans="1:6" ht="12.75" customHeight="1" x14ac:dyDescent="0.2">
      <c r="A174" s="53">
        <v>3225</v>
      </c>
      <c r="B174" s="85" t="s">
        <v>391</v>
      </c>
      <c r="C174" s="50" t="s">
        <v>392</v>
      </c>
      <c r="D174" s="242">
        <v>193</v>
      </c>
      <c r="E174" s="242">
        <v>99.42</v>
      </c>
      <c r="F174" s="52">
        <f t="shared" si="31"/>
        <v>51.512953367875646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100</v>
      </c>
      <c r="F176" s="52" t="str">
        <f t="shared" si="31"/>
        <v>-</v>
      </c>
    </row>
    <row r="177" spans="1:6" ht="12.75" customHeight="1" x14ac:dyDescent="0.2">
      <c r="A177" s="53">
        <v>323</v>
      </c>
      <c r="B177" s="85" t="s">
        <v>397</v>
      </c>
      <c r="C177" s="50" t="s">
        <v>398</v>
      </c>
      <c r="D177" s="51">
        <f t="shared" ref="D177:E177" si="42">SUM(D178:D186)</f>
        <v>27298.71</v>
      </c>
      <c r="E177" s="51">
        <f t="shared" si="42"/>
        <v>22890.55</v>
      </c>
      <c r="F177" s="52">
        <f t="shared" si="31"/>
        <v>83.852130741709047</v>
      </c>
    </row>
    <row r="178" spans="1:6" ht="12.75" customHeight="1" x14ac:dyDescent="0.2">
      <c r="A178" s="53">
        <v>3231</v>
      </c>
      <c r="B178" s="85" t="s">
        <v>399</v>
      </c>
      <c r="C178" s="50" t="s">
        <v>400</v>
      </c>
      <c r="D178" s="242">
        <v>7042.08</v>
      </c>
      <c r="E178" s="242">
        <v>8982.7800000000007</v>
      </c>
      <c r="F178" s="52">
        <f t="shared" si="31"/>
        <v>127.55861904437327</v>
      </c>
    </row>
    <row r="179" spans="1:6" ht="12.75" customHeight="1" x14ac:dyDescent="0.2">
      <c r="A179" s="53">
        <v>3232</v>
      </c>
      <c r="B179" s="85" t="s">
        <v>401</v>
      </c>
      <c r="C179" s="50" t="s">
        <v>402</v>
      </c>
      <c r="D179" s="242">
        <v>2245.33</v>
      </c>
      <c r="E179" s="242">
        <v>2501.58</v>
      </c>
      <c r="F179" s="52">
        <f t="shared" si="31"/>
        <v>111.41257632508361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3052.91</v>
      </c>
      <c r="E181" s="242">
        <v>3448.15</v>
      </c>
      <c r="F181" s="52">
        <f t="shared" si="31"/>
        <v>112.94633644621035</v>
      </c>
    </row>
    <row r="182" spans="1:6" ht="12.75" customHeight="1" x14ac:dyDescent="0.2">
      <c r="A182" s="53">
        <v>3235</v>
      </c>
      <c r="B182" s="85" t="s">
        <v>407</v>
      </c>
      <c r="C182" s="50" t="s">
        <v>408</v>
      </c>
      <c r="D182" s="242">
        <v>2747.68</v>
      </c>
      <c r="E182" s="242">
        <v>2657.2</v>
      </c>
      <c r="F182" s="52">
        <f t="shared" si="31"/>
        <v>96.707040121120357</v>
      </c>
    </row>
    <row r="183" spans="1:6" ht="12.75" customHeight="1" x14ac:dyDescent="0.2">
      <c r="A183" s="53">
        <v>3236</v>
      </c>
      <c r="B183" s="85" t="s">
        <v>409</v>
      </c>
      <c r="C183" s="50" t="s">
        <v>410</v>
      </c>
      <c r="D183" s="242">
        <v>0</v>
      </c>
      <c r="E183" s="242">
        <v>90.18</v>
      </c>
      <c r="F183" s="52" t="str">
        <f t="shared" si="31"/>
        <v>-</v>
      </c>
    </row>
    <row r="184" spans="1:6" ht="12.75" customHeight="1" x14ac:dyDescent="0.2">
      <c r="A184" s="53">
        <v>3237</v>
      </c>
      <c r="B184" s="85" t="s">
        <v>411</v>
      </c>
      <c r="C184" s="50" t="s">
        <v>412</v>
      </c>
      <c r="D184" s="242">
        <v>8247.24</v>
      </c>
      <c r="E184" s="242">
        <v>2301.15</v>
      </c>
      <c r="F184" s="52">
        <f t="shared" si="31"/>
        <v>27.90206178066844</v>
      </c>
    </row>
    <row r="185" spans="1:6" ht="12.75" customHeight="1" x14ac:dyDescent="0.2">
      <c r="A185" s="53">
        <v>3238</v>
      </c>
      <c r="B185" s="85" t="s">
        <v>413</v>
      </c>
      <c r="C185" s="50" t="s">
        <v>414</v>
      </c>
      <c r="D185" s="242">
        <v>1926.49</v>
      </c>
      <c r="E185" s="242">
        <v>1837.41</v>
      </c>
      <c r="F185" s="52">
        <f t="shared" si="31"/>
        <v>95.37604659250762</v>
      </c>
    </row>
    <row r="186" spans="1:6" ht="12.75" customHeight="1" x14ac:dyDescent="0.2">
      <c r="A186" s="53">
        <v>3239</v>
      </c>
      <c r="B186" s="85" t="s">
        <v>415</v>
      </c>
      <c r="C186" s="50" t="s">
        <v>416</v>
      </c>
      <c r="D186" s="242">
        <v>2036.98</v>
      </c>
      <c r="E186" s="242">
        <v>1072.0999999999999</v>
      </c>
      <c r="F186" s="52">
        <f t="shared" si="31"/>
        <v>52.631837327808803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19809.669999999998</v>
      </c>
      <c r="E188" s="51">
        <f t="shared" si="43"/>
        <v>13647.56</v>
      </c>
      <c r="F188" s="52">
        <f t="shared" si="31"/>
        <v>68.893424272085298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2584.65</v>
      </c>
      <c r="E190" s="242">
        <v>5299.12</v>
      </c>
      <c r="F190" s="52">
        <f t="shared" si="31"/>
        <v>205.02273035033758</v>
      </c>
    </row>
    <row r="191" spans="1:6" ht="12.75" customHeight="1" x14ac:dyDescent="0.2">
      <c r="A191" s="53">
        <v>3293</v>
      </c>
      <c r="B191" s="85" t="s">
        <v>425</v>
      </c>
      <c r="C191" s="50" t="s">
        <v>426</v>
      </c>
      <c r="D191" s="242">
        <v>232.43</v>
      </c>
      <c r="E191" s="242">
        <v>149.4</v>
      </c>
      <c r="F191" s="52">
        <f t="shared" si="31"/>
        <v>64.277416856688035</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1668.16</v>
      </c>
      <c r="E193" s="242">
        <v>1342.74</v>
      </c>
      <c r="F193" s="52">
        <f t="shared" si="31"/>
        <v>80.492278918089383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15276.16</v>
      </c>
      <c r="E195" s="242">
        <v>6796.3</v>
      </c>
      <c r="F195" s="52">
        <f t="shared" si="31"/>
        <v>44.489583769743184</v>
      </c>
    </row>
    <row r="196" spans="1:6" ht="12.75" customHeight="1" x14ac:dyDescent="0.2">
      <c r="A196" s="53">
        <v>34</v>
      </c>
      <c r="B196" s="232" t="s">
        <v>435</v>
      </c>
      <c r="C196" s="50" t="s">
        <v>436</v>
      </c>
      <c r="D196" s="51">
        <f t="shared" ref="D196:E196" si="44">D197+D202+D210</f>
        <v>959.16000000000008</v>
      </c>
      <c r="E196" s="51">
        <f t="shared" si="44"/>
        <v>791.56999999999994</v>
      </c>
      <c r="F196" s="52">
        <f t="shared" si="31"/>
        <v>82.527419825680795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439.68</v>
      </c>
      <c r="E202" s="51">
        <f t="shared" si="46"/>
        <v>266.44</v>
      </c>
      <c r="F202" s="52">
        <f t="shared" si="31"/>
        <v>60.598617176128087</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439.68</v>
      </c>
      <c r="E205" s="242">
        <v>266.44</v>
      </c>
      <c r="F205" s="52">
        <f t="shared" si="31"/>
        <v>60.598617176128087</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519.48</v>
      </c>
      <c r="E210" s="51">
        <f t="shared" si="47"/>
        <v>525.13</v>
      </c>
      <c r="F210" s="52">
        <f t="shared" si="31"/>
        <v>101.08762608762609</v>
      </c>
    </row>
    <row r="211" spans="1:6" ht="12.75" customHeight="1" x14ac:dyDescent="0.2">
      <c r="A211" s="53">
        <v>3431</v>
      </c>
      <c r="B211" s="232" t="s">
        <v>465</v>
      </c>
      <c r="C211" s="50" t="s">
        <v>466</v>
      </c>
      <c r="D211" s="242">
        <v>519.48</v>
      </c>
      <c r="E211" s="242">
        <v>490.68</v>
      </c>
      <c r="F211" s="52">
        <f t="shared" si="31"/>
        <v>94.455994455994457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34.450000000000003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321.49</v>
      </c>
      <c r="E263" s="51">
        <f t="shared" si="68"/>
        <v>288.85000000000002</v>
      </c>
      <c r="F263" s="52">
        <f t="shared" ref="F263:F267" si="69">IF(D263&lt;&gt;0,IF(E263/D263&gt;=100,"&gt;&gt;100",E263/D263*100),"-")</f>
        <v>89.847273632150305</v>
      </c>
    </row>
    <row r="264" spans="1:6" ht="12.75" customHeight="1" x14ac:dyDescent="0.2">
      <c r="A264" s="53">
        <v>381</v>
      </c>
      <c r="B264" s="85" t="s">
        <v>567</v>
      </c>
      <c r="C264" s="50" t="s">
        <v>568</v>
      </c>
      <c r="D264" s="51">
        <f t="shared" ref="D264:E264" si="70">SUM(D265:D267)</f>
        <v>321.49</v>
      </c>
      <c r="E264" s="51">
        <f t="shared" si="70"/>
        <v>288.85000000000002</v>
      </c>
      <c r="F264" s="52">
        <f t="shared" si="69"/>
        <v>89.847273632150305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321.49</v>
      </c>
      <c r="E266" s="242">
        <v>288.85000000000002</v>
      </c>
      <c r="F266" s="52">
        <f t="shared" si="69"/>
        <v>89.847273632150305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947468.73000000021</v>
      </c>
      <c r="E289" s="51">
        <f t="shared" si="79"/>
        <v>1204899.73</v>
      </c>
      <c r="F289" s="52">
        <f t="shared" si="76"/>
        <v>127.17039537547585</v>
      </c>
    </row>
    <row r="290" spans="1:6" ht="12.75" customHeight="1" x14ac:dyDescent="0.2">
      <c r="A290" s="53" t="s">
        <v>608</v>
      </c>
      <c r="B290" s="85" t="s">
        <v>619</v>
      </c>
      <c r="C290" s="50" t="s">
        <v>620</v>
      </c>
      <c r="D290" s="51">
        <f>IF(D6&gt;=D289,D6-D289,0)</f>
        <v>0</v>
      </c>
      <c r="E290" s="51">
        <f>IF(E6&gt;=E289,E6-E289,0)</f>
        <v>23986.930000000168</v>
      </c>
      <c r="F290" s="52" t="str">
        <f t="shared" si="76"/>
        <v>-</v>
      </c>
    </row>
    <row r="291" spans="1:6" ht="12.75" customHeight="1" x14ac:dyDescent="0.2">
      <c r="A291" s="53" t="s">
        <v>608</v>
      </c>
      <c r="B291" s="85" t="s">
        <v>621</v>
      </c>
      <c r="C291" s="50" t="s">
        <v>622</v>
      </c>
      <c r="D291" s="51">
        <f>IF(D289&gt;=D6,D289-D6,0)</f>
        <v>8428.3800000003539</v>
      </c>
      <c r="E291" s="51">
        <f>IF(E289&gt;=E6,E289-E6,0)</f>
        <v>0</v>
      </c>
      <c r="F291" s="52">
        <f t="shared" si="76"/>
        <v>0</v>
      </c>
    </row>
    <row r="292" spans="1:6" ht="12.75" customHeight="1" x14ac:dyDescent="0.2">
      <c r="A292" s="53">
        <v>92211</v>
      </c>
      <c r="B292" s="85" t="s">
        <v>623</v>
      </c>
      <c r="C292" s="50" t="s">
        <v>624</v>
      </c>
      <c r="D292" s="242">
        <v>27135.64</v>
      </c>
      <c r="E292" s="242">
        <v>0</v>
      </c>
      <c r="F292" s="52">
        <f t="shared" si="76"/>
        <v>0</v>
      </c>
    </row>
    <row r="293" spans="1:6" ht="12.75" customHeight="1" x14ac:dyDescent="0.2">
      <c r="A293" s="53">
        <v>92221</v>
      </c>
      <c r="B293" s="85" t="s">
        <v>625</v>
      </c>
      <c r="C293" s="50" t="s">
        <v>626</v>
      </c>
      <c r="D293" s="242">
        <v>0</v>
      </c>
      <c r="E293" s="242">
        <v>35507.129999999997</v>
      </c>
      <c r="F293" s="52" t="str">
        <f t="shared" si="76"/>
        <v>-</v>
      </c>
    </row>
    <row r="294" spans="1:6" ht="12.75" customHeight="1" x14ac:dyDescent="0.2">
      <c r="A294" s="53">
        <v>96</v>
      </c>
      <c r="B294" s="85" t="s">
        <v>627</v>
      </c>
      <c r="C294" s="50" t="s">
        <v>628</v>
      </c>
      <c r="D294" s="242">
        <v>8225.5400000000009</v>
      </c>
      <c r="E294" s="242">
        <v>34406.51</v>
      </c>
      <c r="F294" s="52">
        <f t="shared" si="76"/>
        <v>418.28876888325874</v>
      </c>
    </row>
    <row r="295" spans="1:6" ht="24" x14ac:dyDescent="0.2">
      <c r="A295" s="53">
        <v>9661</v>
      </c>
      <c r="B295" s="85" t="s">
        <v>629</v>
      </c>
      <c r="C295" s="50" t="s">
        <v>630</v>
      </c>
      <c r="D295" s="242">
        <v>35852.61</v>
      </c>
      <c r="E295" s="242">
        <v>34406.51</v>
      </c>
      <c r="F295" s="52">
        <f t="shared" si="76"/>
        <v>95.966541905875204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3327.46</v>
      </c>
      <c r="E350" s="51">
        <f t="shared" si="95"/>
        <v>771.7</v>
      </c>
      <c r="F350" s="52">
        <f t="shared" si="81"/>
        <v>23.191864064481617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3327.46</v>
      </c>
      <c r="E363" s="51">
        <f t="shared" si="99"/>
        <v>771.7</v>
      </c>
      <c r="F363" s="52">
        <f t="shared" si="81"/>
        <v>23.191864064481617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3327.46</v>
      </c>
      <c r="E369" s="51">
        <f t="shared" si="101"/>
        <v>771.7</v>
      </c>
      <c r="F369" s="52">
        <f t="shared" si="81"/>
        <v>23.191864064481617</v>
      </c>
    </row>
    <row r="370" spans="1:6" ht="12.75" customHeight="1" x14ac:dyDescent="0.2">
      <c r="A370" s="53">
        <v>4221</v>
      </c>
      <c r="B370" s="85" t="s">
        <v>674</v>
      </c>
      <c r="C370" s="50" t="s">
        <v>766</v>
      </c>
      <c r="D370" s="242">
        <v>3327.46</v>
      </c>
      <c r="E370" s="242">
        <v>569.70000000000005</v>
      </c>
      <c r="F370" s="52">
        <f t="shared" si="81"/>
        <v>17.121167497129942</v>
      </c>
    </row>
    <row r="371" spans="1:6" ht="12.75" customHeight="1" x14ac:dyDescent="0.2">
      <c r="A371" s="53">
        <v>4222</v>
      </c>
      <c r="B371" s="85" t="s">
        <v>767</v>
      </c>
      <c r="C371" s="50" t="s">
        <v>768</v>
      </c>
      <c r="D371" s="242">
        <v>0</v>
      </c>
      <c r="E371" s="242">
        <v>202</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3327.46</v>
      </c>
      <c r="E408" s="51">
        <f t="shared" si="111"/>
        <v>771.7</v>
      </c>
      <c r="F408" s="52">
        <f t="shared" si="81"/>
        <v>23.191864064481617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939040.34999999986</v>
      </c>
      <c r="E412" s="51">
        <f>E6+E298</f>
        <v>1228886.6600000001</v>
      </c>
      <c r="F412" s="52">
        <f t="shared" si="81"/>
        <v>130.86622529053201</v>
      </c>
    </row>
    <row r="413" spans="1:6" ht="12.75" customHeight="1" x14ac:dyDescent="0.2">
      <c r="A413" s="53" t="s">
        <v>608</v>
      </c>
      <c r="B413" s="85" t="s">
        <v>831</v>
      </c>
      <c r="C413" s="50" t="s">
        <v>832</v>
      </c>
      <c r="D413" s="51">
        <f t="shared" ref="D413:E413" si="112">D289+D350</f>
        <v>950796.19000000018</v>
      </c>
      <c r="E413" s="51">
        <f t="shared" si="112"/>
        <v>1205671.43</v>
      </c>
      <c r="F413" s="52">
        <f t="shared" si="81"/>
        <v>126.80650623978622</v>
      </c>
    </row>
    <row r="414" spans="1:6" ht="12.75" customHeight="1" x14ac:dyDescent="0.2">
      <c r="A414" s="53" t="s">
        <v>608</v>
      </c>
      <c r="B414" s="85" t="s">
        <v>833</v>
      </c>
      <c r="C414" s="50" t="s">
        <v>834</v>
      </c>
      <c r="D414" s="51">
        <f t="shared" ref="D414:E414" si="113">IF(D412&gt;=D413,D412-D413,0)</f>
        <v>0</v>
      </c>
      <c r="E414" s="51">
        <f t="shared" si="113"/>
        <v>23215.230000000214</v>
      </c>
      <c r="F414" s="52" t="str">
        <f t="shared" si="81"/>
        <v>-</v>
      </c>
    </row>
    <row r="415" spans="1:6" ht="12.75" customHeight="1" x14ac:dyDescent="0.2">
      <c r="A415" s="53" t="s">
        <v>608</v>
      </c>
      <c r="B415" s="85" t="s">
        <v>835</v>
      </c>
      <c r="C415" s="50" t="s">
        <v>836</v>
      </c>
      <c r="D415" s="51">
        <f t="shared" ref="D415:E415" si="114">IF(D413&gt;=D412,D413-D412,0)</f>
        <v>11755.840000000317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27135.64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35507.129999999997</v>
      </c>
      <c r="F417" s="52" t="str">
        <f t="shared" si="81"/>
        <v>-</v>
      </c>
    </row>
    <row r="418" spans="1:6" ht="12.75" customHeight="1" x14ac:dyDescent="0.2">
      <c r="A418" s="55" t="s">
        <v>842</v>
      </c>
      <c r="B418" s="233" t="s">
        <v>843</v>
      </c>
      <c r="C418" s="56" t="s">
        <v>844</v>
      </c>
      <c r="D418" s="62">
        <f t="shared" ref="D418:E418" si="117">D294+D411</f>
        <v>8225.5400000000009</v>
      </c>
      <c r="E418" s="62">
        <f t="shared" si="117"/>
        <v>34406.51</v>
      </c>
      <c r="F418" s="57">
        <f t="shared" si="81"/>
        <v>418.28876888325874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1823.48</v>
      </c>
      <c r="E528" s="51">
        <f t="shared" si="148"/>
        <v>1938.92</v>
      </c>
      <c r="F528" s="52">
        <f t="shared" si="119"/>
        <v>106.3307521881238</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1823.48</v>
      </c>
      <c r="E593" s="51">
        <f t="shared" si="167"/>
        <v>1938.92</v>
      </c>
      <c r="F593" s="52">
        <f t="shared" si="119"/>
        <v>106.3307521881238</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1823.48</v>
      </c>
      <c r="E612" s="51">
        <f t="shared" si="172"/>
        <v>1938.92</v>
      </c>
      <c r="F612" s="52">
        <f t="shared" si="119"/>
        <v>106.3307521881238</v>
      </c>
    </row>
    <row r="613" spans="1:6" ht="24" x14ac:dyDescent="0.2">
      <c r="A613" s="53">
        <v>5453</v>
      </c>
      <c r="B613" s="232" t="s">
        <v>1223</v>
      </c>
      <c r="C613" s="50" t="s">
        <v>1224</v>
      </c>
      <c r="D613" s="242">
        <v>1823.48</v>
      </c>
      <c r="E613" s="242">
        <v>1938.92</v>
      </c>
      <c r="F613" s="52">
        <f t="shared" si="119"/>
        <v>106.3307521881238</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1823.48</v>
      </c>
      <c r="E636" s="51">
        <f t="shared" si="179"/>
        <v>1938.92</v>
      </c>
      <c r="F636" s="52">
        <f t="shared" si="119"/>
        <v>106.3307521881238</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939040.34999999986</v>
      </c>
      <c r="E639" s="51">
        <f t="shared" si="180"/>
        <v>1228886.6600000001</v>
      </c>
      <c r="F639" s="52">
        <f t="shared" si="119"/>
        <v>130.86622529053201</v>
      </c>
    </row>
    <row r="640" spans="1:6" ht="12.75" customHeight="1" x14ac:dyDescent="0.2">
      <c r="A640" s="53" t="s">
        <v>608</v>
      </c>
      <c r="B640" s="85" t="s">
        <v>1277</v>
      </c>
      <c r="C640" s="50" t="s">
        <v>1278</v>
      </c>
      <c r="D640" s="51">
        <f t="shared" ref="D640:E640" si="181">D413+D528</f>
        <v>952619.67000000016</v>
      </c>
      <c r="E640" s="51">
        <f t="shared" si="181"/>
        <v>1207610.3499999999</v>
      </c>
      <c r="F640" s="52">
        <f t="shared" si="119"/>
        <v>126.76731207954164</v>
      </c>
    </row>
    <row r="641" spans="1:6" ht="12.75" customHeight="1" x14ac:dyDescent="0.2">
      <c r="A641" s="53" t="s">
        <v>608</v>
      </c>
      <c r="B641" s="85" t="s">
        <v>1279</v>
      </c>
      <c r="C641" s="50" t="s">
        <v>1280</v>
      </c>
      <c r="D641" s="51">
        <f t="shared" ref="D641:E641" si="182">IF(D639&gt;=D640,D639-D640,0)</f>
        <v>0</v>
      </c>
      <c r="E641" s="51">
        <f t="shared" si="182"/>
        <v>21276.310000000289</v>
      </c>
      <c r="F641" s="52" t="str">
        <f t="shared" si="119"/>
        <v>-</v>
      </c>
    </row>
    <row r="642" spans="1:6" ht="12.75" customHeight="1" x14ac:dyDescent="0.2">
      <c r="A642" s="53" t="s">
        <v>608</v>
      </c>
      <c r="B642" s="85" t="s">
        <v>1281</v>
      </c>
      <c r="C642" s="50" t="s">
        <v>1282</v>
      </c>
      <c r="D642" s="51">
        <f t="shared" ref="D642:E642" si="183">IF(D640&gt;=D639,D640-D639,0)</f>
        <v>13579.320000000298</v>
      </c>
      <c r="E642" s="51">
        <f t="shared" si="183"/>
        <v>0</v>
      </c>
      <c r="F642" s="52">
        <f t="shared" si="119"/>
        <v>0</v>
      </c>
    </row>
    <row r="643" spans="1:6" ht="24" x14ac:dyDescent="0.2">
      <c r="A643" s="60" t="s">
        <v>1283</v>
      </c>
      <c r="B643" s="85" t="s">
        <v>1284</v>
      </c>
      <c r="C643" s="61" t="s">
        <v>1283</v>
      </c>
      <c r="D643" s="51">
        <f t="shared" ref="D643:E643" si="184">IF(D416-D417+D637-D638&gt;=0,D416-D417+D637-D638,0)</f>
        <v>27135.64</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35507.129999999997</v>
      </c>
      <c r="F644" s="52" t="str">
        <f t="shared" si="119"/>
        <v>-</v>
      </c>
    </row>
    <row r="645" spans="1:6" ht="24" x14ac:dyDescent="0.2">
      <c r="A645" s="53" t="s">
        <v>608</v>
      </c>
      <c r="B645" s="85" t="s">
        <v>1287</v>
      </c>
      <c r="C645" s="50" t="s">
        <v>1288</v>
      </c>
      <c r="D645" s="51">
        <f t="shared" ref="D645:E645" si="186">IF(D641+D643-D642-D644&gt;=0,D641+D643-D642-D644,0)</f>
        <v>13556.319999999701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14230.819999999709</v>
      </c>
      <c r="F646" s="52" t="str">
        <f t="shared" si="119"/>
        <v>-</v>
      </c>
    </row>
    <row r="647" spans="1:6" ht="24" x14ac:dyDescent="0.2">
      <c r="A647" s="55" t="s">
        <v>1291</v>
      </c>
      <c r="B647" s="233" t="s">
        <v>1292</v>
      </c>
      <c r="C647" s="56" t="s">
        <v>1291</v>
      </c>
      <c r="D647" s="243">
        <v>132646.79</v>
      </c>
      <c r="E647" s="243">
        <v>175394.78</v>
      </c>
      <c r="F647" s="57">
        <f t="shared" si="119"/>
        <v>132.22693138673012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28509.21</v>
      </c>
      <c r="E649" s="242">
        <v>2587.63</v>
      </c>
      <c r="F649" s="52">
        <f t="shared" ref="F649:F724" si="188">IF(D649&lt;&gt;0,IF(E649/D649&gt;=100,"&gt;&gt;100",E649/D649*100),"-")</f>
        <v>9.0764703757136722</v>
      </c>
    </row>
    <row r="650" spans="1:6" ht="12.75" customHeight="1" x14ac:dyDescent="0.2">
      <c r="A650" s="53" t="s">
        <v>1296</v>
      </c>
      <c r="B650" s="85" t="s">
        <v>1297</v>
      </c>
      <c r="C650" s="50" t="s">
        <v>1296</v>
      </c>
      <c r="D650" s="242">
        <v>119030.55</v>
      </c>
      <c r="E650" s="242">
        <v>189626.18</v>
      </c>
      <c r="F650" s="52">
        <f t="shared" si="188"/>
        <v>159.30883290046125</v>
      </c>
    </row>
    <row r="651" spans="1:6" ht="12.75" customHeight="1" x14ac:dyDescent="0.2">
      <c r="A651" s="53" t="s">
        <v>1298</v>
      </c>
      <c r="B651" s="85" t="s">
        <v>1299</v>
      </c>
      <c r="C651" s="50" t="s">
        <v>1298</v>
      </c>
      <c r="D651" s="242">
        <v>133252.46</v>
      </c>
      <c r="E651" s="242">
        <v>169639.11</v>
      </c>
      <c r="F651" s="52">
        <f t="shared" si="188"/>
        <v>127.30655028807722</v>
      </c>
    </row>
    <row r="652" spans="1:6" ht="24" x14ac:dyDescent="0.2">
      <c r="A652" s="53">
        <v>11</v>
      </c>
      <c r="B652" s="85" t="s">
        <v>1300</v>
      </c>
      <c r="C652" s="50" t="s">
        <v>1301</v>
      </c>
      <c r="D652" s="51">
        <f t="shared" ref="D652:E652" si="189">+D649+D650-D651</f>
        <v>14287.300000000017</v>
      </c>
      <c r="E652" s="51">
        <f t="shared" si="189"/>
        <v>22574.700000000012</v>
      </c>
      <c r="F652" s="52">
        <f t="shared" si="188"/>
        <v>158.00536140488396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72</v>
      </c>
      <c r="F654" s="52">
        <f t="shared" si="188"/>
        <v>102.85714285714285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68</v>
      </c>
      <c r="E656" s="262">
        <v>70</v>
      </c>
      <c r="F656" s="52">
        <f t="shared" si="188"/>
        <v>102.94117647058823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793248.33</v>
      </c>
      <c r="E675" s="242">
        <v>1000786.9</v>
      </c>
      <c r="F675" s="52">
        <f t="shared" si="188"/>
        <v>126.16312725171449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2092</v>
      </c>
      <c r="E696" s="242"/>
      <c r="F696" s="52">
        <f t="shared" si="188"/>
        <v>0</v>
      </c>
    </row>
    <row r="697" spans="1:6" ht="24" x14ac:dyDescent="0.2">
      <c r="A697" s="53" t="s">
        <v>1376</v>
      </c>
      <c r="B697" s="232" t="s">
        <v>1377</v>
      </c>
      <c r="C697" s="50" t="s">
        <v>1376</v>
      </c>
      <c r="D697" s="242">
        <v>0</v>
      </c>
      <c r="E697" s="242">
        <v>3711.33</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2217.66</v>
      </c>
      <c r="E716" s="242"/>
      <c r="F716" s="52">
        <f t="shared" si="188"/>
        <v>0</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10962.87</v>
      </c>
      <c r="E718" s="242">
        <v>16718.66</v>
      </c>
      <c r="F718" s="52">
        <f t="shared" si="188"/>
        <v>152.50258372123358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90.18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7047.24</v>
      </c>
      <c r="E722" s="242">
        <v>944.15</v>
      </c>
      <c r="F722" s="52">
        <f t="shared" si="188"/>
        <v>13.397443538179484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439.68</v>
      </c>
      <c r="E742" s="242">
        <v>266.44</v>
      </c>
      <c r="F742" s="52">
        <f t="shared" si="190"/>
        <v>60.598617176128087</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1823.48</v>
      </c>
      <c r="E965" s="242">
        <v>1938.92</v>
      </c>
      <c r="F965" s="52">
        <f t="shared" si="190"/>
        <v>106.3307521881238</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237763.68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1259027.6900000002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1256317.0700000003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1081488.5900000001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149488.32000000001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791.57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24548.59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1938.92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1938.92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1233835.49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1231124.8700000001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1055237.28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151720.84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883.27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23283.48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1938.92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1938.92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262955.88000000012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262955.88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262955.88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18864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Matković</cp:lastModifiedBy>
  <cp:lastPrinted>2023-12-21T13:12:35Z</cp:lastPrinted>
  <dcterms:created xsi:type="dcterms:W3CDTF">2022-04-01T05:14:30Z</dcterms:created>
  <dcterms:modified xsi:type="dcterms:W3CDTF">2024-07-09T12:29:42Z</dcterms:modified>
</cp:coreProperties>
</file>